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te Map" sheetId="1" state="visible" r:id="rId1"/>
    <sheet name="How It Works &amp; Examples" sheetId="2" state="visible" r:id="rId2"/>
  </sheets>
  <definedNames>
    <definedName name="_xlnm.Print_Area" localSheetId="0">'Gate Map'!$A$1:$G$43</definedName>
    <definedName name="_xlnm.Print_Area" localSheetId="1">'How It Works &amp; Examples'!$A$1:$B$33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0">
    <font>
      <name val="Calibri"/>
      <family val="2"/>
      <color theme="1"/>
      <sz val="11"/>
      <scheme val="minor"/>
    </font>
    <font>
      <b val="1"/>
      <color rgb="00FFFFFF"/>
      <sz val="20"/>
    </font>
    <font>
      <color rgb="00C7D5E0"/>
      <sz val="11"/>
    </font>
    <font>
      <color rgb="00C7D5E0"/>
      <sz val="9"/>
      <u val="single"/>
    </font>
    <font>
      <i val="1"/>
      <color rgb="001A1A1A"/>
      <sz val="10"/>
    </font>
    <font>
      <i val="1"/>
      <color rgb="005A6B78"/>
      <sz val="9"/>
    </font>
    <font>
      <i val="1"/>
      <color rgb="001A1A1A"/>
      <sz val="9"/>
    </font>
    <font>
      <b val="1"/>
      <color rgb="0013395B"/>
      <sz val="10"/>
    </font>
    <font>
      <b val="1"/>
      <color rgb="001A1A1A"/>
      <sz val="11"/>
    </font>
    <font>
      <b val="1"/>
      <color rgb="00FFFFFF"/>
      <sz val="11"/>
    </font>
    <font>
      <b val="1"/>
      <color rgb="00FFFFFF"/>
      <sz val="10"/>
    </font>
    <font>
      <color rgb="001A1A1A"/>
      <sz val="10"/>
    </font>
    <font>
      <b val="1"/>
      <color rgb="001A1A1A"/>
      <sz val="10"/>
    </font>
    <font>
      <b val="1"/>
      <color rgb="0013395B"/>
      <sz val="12"/>
    </font>
    <font>
      <b val="1"/>
      <color rgb="0013395B"/>
      <sz val="14"/>
    </font>
    <font>
      <b val="1"/>
      <color rgb="001F7A6D"/>
      <sz val="12"/>
    </font>
    <font>
      <b val="1"/>
      <color rgb="001F7A6D"/>
      <sz val="14"/>
    </font>
    <font>
      <b val="1"/>
      <color rgb="005A6B78"/>
      <sz val="12"/>
    </font>
    <font>
      <b val="1"/>
      <color rgb="005A6B78"/>
      <sz val="14"/>
    </font>
    <font>
      <b val="1"/>
      <color rgb="001F7A6D"/>
      <sz val="11"/>
    </font>
    <font>
      <b val="1"/>
      <color rgb="0013395B"/>
      <sz val="11"/>
    </font>
    <font>
      <b val="1"/>
      <color rgb="001F7A6D"/>
      <sz val="10"/>
    </font>
    <font>
      <b val="1"/>
      <color rgb="001F7A6D"/>
      <sz val="10"/>
      <u val="single"/>
    </font>
    <font>
      <b val="1"/>
      <color rgb="00FFFFFF"/>
      <sz val="18"/>
    </font>
    <font>
      <b val="1"/>
      <color rgb="0013395B"/>
      <sz val="10.5"/>
    </font>
    <font>
      <i val="1"/>
      <color rgb="001F7A6D"/>
      <sz val="9.5"/>
    </font>
    <font>
      <i val="1"/>
      <color rgb="009C3B2E"/>
      <sz val="9.5"/>
    </font>
    <font>
      <b val="1"/>
      <color rgb="0013395B"/>
      <sz val="13"/>
    </font>
    <font>
      <color rgb="0033454F"/>
      <sz val="9"/>
    </font>
    <font>
      <color rgb="0033454F"/>
      <sz val="9"/>
      <u val="single"/>
    </font>
  </fonts>
  <fills count="9">
    <fill>
      <patternFill/>
    </fill>
    <fill>
      <patternFill patternType="gray125"/>
    </fill>
    <fill>
      <patternFill patternType="solid">
        <fgColor rgb="000B2942"/>
      </patternFill>
    </fill>
    <fill>
      <patternFill patternType="solid">
        <fgColor rgb="00EAF1F6"/>
      </patternFill>
    </fill>
    <fill>
      <patternFill patternType="solid">
        <fgColor rgb="00FFF2CC"/>
      </patternFill>
    </fill>
    <fill>
      <patternFill patternType="solid">
        <fgColor rgb="0013395B"/>
      </patternFill>
    </fill>
    <fill>
      <patternFill patternType="solid">
        <fgColor rgb="00FFFFFF"/>
      </patternFill>
    </fill>
    <fill>
      <patternFill patternType="solid">
        <fgColor rgb="00E6F1EF"/>
      </patternFill>
    </fill>
    <fill>
      <patternFill patternType="solid">
        <fgColor rgb="00F1F4F6"/>
      </patternFill>
    </fill>
  </fills>
  <borders count="3">
    <border>
      <left/>
      <right/>
      <top/>
      <bottom/>
      <diagonal/>
    </border>
    <border>
      <left style="thin">
        <color rgb="00D6B656"/>
      </left>
      <right style="thin">
        <color rgb="00D6B656"/>
      </right>
      <top style="thin">
        <color rgb="00D6B656"/>
      </top>
      <bottom style="thin">
        <color rgb="00D6B656"/>
      </bottom>
    </border>
    <border>
      <left style="thin">
        <color rgb="00BFC9D1"/>
      </left>
      <right style="thin">
        <color rgb="00BFC9D1"/>
      </right>
      <top style="thin">
        <color rgb="00BFC9D1"/>
      </top>
      <bottom style="thin">
        <color rgb="00BFC9D1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2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left" vertical="center" wrapText="1" indent="1"/>
    </xf>
    <xf numFmtId="0" fontId="5" fillId="0" borderId="0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right" vertical="center"/>
    </xf>
    <xf numFmtId="0" fontId="8" fillId="4" borderId="1" applyAlignment="1" pivotButton="0" quotePrefix="0" xfId="0">
      <alignment horizontal="center" vertical="center"/>
    </xf>
    <xf numFmtId="0" fontId="9" fillId="5" borderId="0" applyAlignment="1" pivotButton="0" quotePrefix="0" xfId="0">
      <alignment horizontal="left" vertical="center" indent="1"/>
    </xf>
    <xf numFmtId="0" fontId="10" fillId="5" borderId="2" applyAlignment="1" pivotButton="0" quotePrefix="0" xfId="0">
      <alignment horizontal="left" vertical="center" wrapText="1" indent="1"/>
    </xf>
    <xf numFmtId="0" fontId="10" fillId="5" borderId="2" applyAlignment="1" pivotButton="0" quotePrefix="0" xfId="0">
      <alignment horizontal="center" vertical="center" wrapText="1"/>
    </xf>
    <xf numFmtId="0" fontId="0" fillId="6" borderId="0" pivotButton="0" quotePrefix="0" xfId="0"/>
    <xf numFmtId="0" fontId="11" fillId="4" borderId="1" applyAlignment="1" pivotButton="0" quotePrefix="0" xfId="0">
      <alignment horizontal="left" vertical="center" wrapText="1" indent="1"/>
    </xf>
    <xf numFmtId="0" fontId="11" fillId="4" borderId="1" applyAlignment="1" pivotButton="0" quotePrefix="0" xfId="0">
      <alignment horizontal="center" vertical="center"/>
    </xf>
    <xf numFmtId="0" fontId="12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wrapText="1" indent="1"/>
    </xf>
    <xf numFmtId="0" fontId="11" fillId="4" borderId="1" applyAlignment="1" pivotButton="0" quotePrefix="0" xfId="0">
      <alignment horizontal="center" vertical="center" wrapText="1"/>
    </xf>
    <xf numFmtId="0" fontId="13" fillId="3" borderId="2" applyAlignment="1" pivotButton="0" quotePrefix="0" xfId="0">
      <alignment horizontal="left" vertical="center" indent="1"/>
    </xf>
    <xf numFmtId="0" fontId="14" fillId="3" borderId="2" applyAlignment="1" pivotButton="0" quotePrefix="0" xfId="0">
      <alignment horizontal="right" vertical="center" indent="1"/>
    </xf>
    <xf numFmtId="0" fontId="15" fillId="7" borderId="2" applyAlignment="1" pivotButton="0" quotePrefix="0" xfId="0">
      <alignment horizontal="left" vertical="center" indent="1"/>
    </xf>
    <xf numFmtId="0" fontId="16" fillId="7" borderId="2" applyAlignment="1" pivotButton="0" quotePrefix="0" xfId="0">
      <alignment horizontal="right" vertical="center" indent="1"/>
    </xf>
    <xf numFmtId="0" fontId="17" fillId="8" borderId="2" applyAlignment="1" pivotButton="0" quotePrefix="0" xfId="0">
      <alignment horizontal="left" vertical="center" indent="1"/>
    </xf>
    <xf numFmtId="0" fontId="18" fillId="8" borderId="2" applyAlignment="1" pivotButton="0" quotePrefix="0" xfId="0">
      <alignment horizontal="right" vertical="center" indent="1"/>
    </xf>
    <xf numFmtId="0" fontId="19" fillId="7" borderId="2" applyAlignment="1" pivotButton="0" quotePrefix="0" xfId="0">
      <alignment horizontal="left" vertical="center" indent="1"/>
    </xf>
    <xf numFmtId="9" fontId="15" fillId="7" borderId="2" applyAlignment="1" pivotButton="0" quotePrefix="0" xfId="0">
      <alignment horizontal="right" vertical="center" indent="1"/>
    </xf>
    <xf numFmtId="0" fontId="20" fillId="3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wrapText="1" indent="1"/>
    </xf>
    <xf numFmtId="0" fontId="11" fillId="0" borderId="2" applyAlignment="1" pivotButton="0" quotePrefix="0" xfId="0">
      <alignment horizontal="left" vertical="center" wrapText="1" indent="1"/>
    </xf>
    <xf numFmtId="0" fontId="7" fillId="3" borderId="0" applyAlignment="1" pivotButton="0" quotePrefix="0" xfId="0">
      <alignment horizontal="left" vertical="center" wrapText="1" indent="1"/>
    </xf>
    <xf numFmtId="0" fontId="21" fillId="7" borderId="0" applyAlignment="1" pivotButton="0" quotePrefix="0" xfId="0">
      <alignment horizontal="left" vertical="center" wrapText="1" indent="1"/>
    </xf>
    <xf numFmtId="0" fontId="22" fillId="0" borderId="0" applyAlignment="1" pivotButton="0" quotePrefix="0" xfId="0">
      <alignment horizontal="left" vertical="center" indent="1"/>
    </xf>
    <xf numFmtId="0" fontId="23" fillId="2" borderId="0" applyAlignment="1" pivotButton="0" quotePrefix="0" xfId="0">
      <alignment horizontal="left" vertical="center" indent="1"/>
    </xf>
    <xf numFmtId="0" fontId="24" fillId="0" borderId="0" applyAlignment="1" pivotButton="0" quotePrefix="0" xfId="0">
      <alignment horizontal="left" vertical="center" wrapText="1" indent="1"/>
    </xf>
    <xf numFmtId="0" fontId="25" fillId="0" borderId="0" applyAlignment="1" pivotButton="0" quotePrefix="0" xfId="0">
      <alignment horizontal="left" vertical="center" wrapText="1" indent="1"/>
    </xf>
    <xf numFmtId="0" fontId="26" fillId="0" borderId="0" applyAlignment="1" pivotButton="0" quotePrefix="0" xfId="0">
      <alignment horizontal="left" vertical="center" wrapText="1" indent="1"/>
    </xf>
    <xf numFmtId="0" fontId="27" fillId="0" borderId="0" applyAlignment="1" pivotButton="0" quotePrefix="0" xfId="0">
      <alignment horizontal="left" vertical="center" wrapText="1" indent="1"/>
    </xf>
    <xf numFmtId="0" fontId="11" fillId="0" borderId="0" applyAlignment="1" pivotButton="0" quotePrefix="0" xfId="0">
      <alignment horizontal="left" vertical="center" wrapText="1" indent="1"/>
    </xf>
    <xf numFmtId="0" fontId="29" fillId="0" borderId="0" applyAlignment="1" pivotButton="0" quotePrefix="0" xfId="0">
      <alignment horizontal="left" vertical="center" wrapText="1" indent="1"/>
    </xf>
    <xf numFmtId="0" fontId="22" fillId="0" borderId="0" applyAlignment="1" pivotButton="0" quotePrefix="0" xfId="0">
      <alignment horizontal="left" vertical="center" wrapText="1" indent="1"/>
    </xf>
  </cellXfs>
  <cellStyles count="1">
    <cellStyle name="Normal" xfId="0" builtinId="0" hidden="0"/>
  </cellStyles>
  <dxfs count="2">
    <dxf>
      <font>
        <b val="1"/>
        <color rgb="001F7A6D"/>
      </font>
      <fill>
        <patternFill patternType="solid">
          <fgColor rgb="00E6F1EF"/>
          <bgColor rgb="00E6F1EF"/>
        </patternFill>
      </fill>
    </dxf>
    <dxf>
      <font>
        <i val="1"/>
        <color rgb="005A6B78"/>
      </font>
      <fill>
        <patternFill patternType="solid">
          <fgColor rgb="00F1F4F6"/>
          <bgColor rgb="00F1F4F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FactoryOS</author>
  </authors>
  <commentList>
    <comment ref="B9" authorId="0" shapeId="0">
      <text>
        <t>Drafts only = just suggests/writes for you · Internal record = a note nobody outside sees · External message = email/post that leaves the building · Money/legal = touches the books or a binding record · Irreversible = can't be pulled back once done.</t>
      </text>
    </comment>
    <comment ref="C9" authorId="0" shapeId="0">
      <text>
        <t>Easily = one click to undo · Hard = undo-able but costly/awkward · Can't = no take-backs.</t>
      </text>
    </comment>
    <comment ref="D9" authorId="0" shapeId="0">
      <text>
        <t>Internal = stays in-house · Customer = a client sees/feels it · Money = dollars move · Regulator = a regulator, auditor, or court could see it.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mptrio.com" TargetMode="External" Id="rId1" /><Relationship Type="http://schemas.openxmlformats.org/officeDocument/2006/relationships/hyperlink" Target="https://comptrio.com" TargetMode="External" Id="rId2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hyperlink" Target="https://comptrio.com/agentic-workflows/how-ai-agents-prepare-work-for-human-approval" TargetMode="External" Id="rId1" /><Relationship Type="http://schemas.openxmlformats.org/officeDocument/2006/relationships/hyperlink" Target="https://comptrio.com/agentic-workflows/designing-human-in-the-loop-controls" TargetMode="External" Id="rId2" /><Relationship Type="http://schemas.openxmlformats.org/officeDocument/2006/relationships/hyperlink" Target="https://comptrio.com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T4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5" customWidth="1" min="2" max="2"/>
    <col width="11" customWidth="1" min="3" max="3"/>
    <col width="13" customWidth="1" min="4" max="4"/>
    <col width="24" customWidth="1" min="5" max="5"/>
    <col width="3" customWidth="1" min="6" max="6"/>
    <col width="44" customWidth="1" min="7" max="7"/>
    <col hidden="1" width="14" customWidth="1" min="13" max="13"/>
    <col hidden="1" width="14" customWidth="1" min="14" max="14"/>
    <col hidden="1" width="14" customWidth="1" min="15" max="15"/>
    <col hidden="1" width="14" customWidth="1" min="18" max="18"/>
    <col hidden="1" width="14" customWidth="1" min="19" max="19"/>
    <col hidden="1" width="14" customWidth="1" min="20" max="20"/>
  </cols>
  <sheetData>
    <row r="1" ht="38" customHeight="1">
      <c r="A1" s="1" t="inlineStr">
        <is>
          <t>The AI Sign-Off Map</t>
        </is>
      </c>
    </row>
    <row r="2" ht="18" customHeight="1">
      <c r="A2" s="2" t="inlineStr">
        <is>
          <t>Human-in-the-loop gate map — decide where a person signs off before your AI acts, and where it's free to run</t>
        </is>
      </c>
      <c r="M2" t="inlineStr">
        <is>
          <t>Drafts only</t>
        </is>
      </c>
      <c r="N2" t="inlineStr">
        <is>
          <t>Easily</t>
        </is>
      </c>
      <c r="O2" t="inlineStr">
        <is>
          <t>Internal</t>
        </is>
      </c>
    </row>
    <row r="3" ht="16" customHeight="1">
      <c r="A3" s="3" t="inlineStr">
        <is>
          <t>FactoryOS by Comptrio   ·   your data stays on your machine.   ·   comptrio.com</t>
        </is>
      </c>
      <c r="M3" t="inlineStr">
        <is>
          <t>Internal record</t>
        </is>
      </c>
      <c r="N3" t="inlineStr">
        <is>
          <t>Hard</t>
        </is>
      </c>
      <c r="O3" t="inlineStr">
        <is>
          <t>Customer</t>
        </is>
      </c>
    </row>
    <row r="4">
      <c r="M4" t="inlineStr">
        <is>
          <t>External message</t>
        </is>
      </c>
      <c r="N4" t="inlineStr">
        <is>
          <t>Can't</t>
        </is>
      </c>
      <c r="O4" t="inlineStr">
        <is>
          <t>Money</t>
        </is>
      </c>
    </row>
    <row r="5" ht="46" customHeight="1">
      <c r="A5" s="4" t="inlineStr">
        <is>
          <t>HOW TO USE  ·  In the table below, type a real thing your AI would do, then set the three yellow dropdowns. The Verdict fills in automatically: GATE means a human signs off before it happens; Auto-run means it's safe to let go. Keep the example rows or type over them. The rule is simple — the bigger the consequence, the more a human belongs in the loop. You set the line, not the vendor.</t>
        </is>
      </c>
      <c r="M5" t="inlineStr">
        <is>
          <t>Money/legal</t>
        </is>
      </c>
      <c r="O5" t="inlineStr">
        <is>
          <t>Regulator</t>
        </is>
      </c>
    </row>
    <row r="6">
      <c r="A6" s="5" t="inlineStr">
        <is>
          <t>Legend:</t>
        </is>
      </c>
      <c r="B6" s="6" t="inlineStr">
        <is>
          <t>your input</t>
        </is>
      </c>
      <c r="D6" s="7" t="inlineStr">
        <is>
          <t>Regulated work? (HIPAA, legal, finance) — gates more by default:</t>
        </is>
      </c>
      <c r="G6" s="8" t="inlineStr">
        <is>
          <t>No</t>
        </is>
      </c>
      <c r="M6" t="inlineStr">
        <is>
          <t>Irreversible</t>
        </is>
      </c>
    </row>
    <row r="8" ht="22" customHeight="1">
      <c r="A8" s="9" t="inlineStr">
        <is>
          <t>YOUR GATE MAP   —   list an action, set the three dropdowns, read the verdict</t>
        </is>
      </c>
    </row>
    <row r="9" ht="28" customHeight="1">
      <c r="A9" s="10" t="inlineStr">
        <is>
          <t>Action — something your AI would do</t>
        </is>
      </c>
      <c r="B9" s="11" t="inlineStr">
        <is>
          <t>Changes what?</t>
        </is>
      </c>
      <c r="C9" s="11" t="inlineStr">
        <is>
          <t>Reversible?</t>
        </is>
      </c>
      <c r="D9" s="11" t="inlineStr">
        <is>
          <t>Who it touches?</t>
        </is>
      </c>
      <c r="E9" s="11" t="inlineStr">
        <is>
          <t>Verdict</t>
        </is>
      </c>
      <c r="F9" s="12" t="n"/>
      <c r="G9" s="10" t="inlineStr">
        <is>
          <t>Why</t>
        </is>
      </c>
    </row>
    <row r="10" ht="20" customHeight="1">
      <c r="A10" s="13" t="inlineStr">
        <is>
          <t>Draft a reply for me to review</t>
        </is>
      </c>
      <c r="B10" s="14" t="inlineStr">
        <is>
          <t>Drafts only</t>
        </is>
      </c>
      <c r="C10" s="14" t="inlineStr">
        <is>
          <t>Easily</t>
        </is>
      </c>
      <c r="D10" s="14" t="inlineStr">
        <is>
          <t>Internal</t>
        </is>
      </c>
      <c r="E10" s="15">
        <f>IF(A10="","",IF(OR(T10&gt;=2,S10&gt;=2,R10&gt;=3,AND($G$6="Yes",R10&gt;=2)),"GATE — human signs off","Auto-run"))</f>
        <v/>
      </c>
      <c r="F10" s="12" t="n"/>
      <c r="G10" s="16">
        <f>IF(A10="","",IF(LEFT(E10,4)="GATE","Sign-off — "&amp;IF(T10&gt;=4,"a regulator could see it",IF(T10=3,"real money moves",IF(T10=2,"a customer feels it",IF(S10=3,"it can't be undone",IF(S10=2,"it's hard to undo",IF(R10&gt;=3,"it acts in the outside world","")))))) ,"Low-stakes, reversible, internal"))</f>
        <v/>
      </c>
      <c r="R10">
        <f>IFERROR(MATCH(B10,$M$2:$M$6,0),0)</f>
        <v/>
      </c>
      <c r="S10">
        <f>IFERROR(MATCH(C10,$N$2:$N$4,0),0)</f>
        <v/>
      </c>
      <c r="T10">
        <f>IFERROR(MATCH(D10,$O$2:$O$5,0),0)</f>
        <v/>
      </c>
    </row>
    <row r="11" ht="20" customHeight="1">
      <c r="A11" s="13" t="inlineStr">
        <is>
          <t>Summarize an internal document</t>
        </is>
      </c>
      <c r="B11" s="14" t="inlineStr">
        <is>
          <t>Internal record</t>
        </is>
      </c>
      <c r="C11" s="14" t="inlineStr">
        <is>
          <t>Easily</t>
        </is>
      </c>
      <c r="D11" s="14" t="inlineStr">
        <is>
          <t>Internal</t>
        </is>
      </c>
      <c r="E11" s="15">
        <f>IF(A11="","",IF(OR(T11&gt;=2,S11&gt;=2,R11&gt;=3,AND($G$6="Yes",R11&gt;=2)),"GATE — human signs off","Auto-run"))</f>
        <v/>
      </c>
      <c r="F11" s="12" t="n"/>
      <c r="G11" s="16">
        <f>IF(A11="","",IF(LEFT(E11,4)="GATE","Sign-off — "&amp;IF(T11&gt;=4,"a regulator could see it",IF(T11=3,"real money moves",IF(T11=2,"a customer feels it",IF(S11=3,"it can't be undone",IF(S11=2,"it's hard to undo",IF(R11&gt;=3,"it acts in the outside world","")))))) ,"Low-stakes, reversible, internal"))</f>
        <v/>
      </c>
      <c r="R11">
        <f>IFERROR(MATCH(B11,$M$2:$M$6,0),0)</f>
        <v/>
      </c>
      <c r="S11">
        <f>IFERROR(MATCH(C11,$N$2:$N$4,0),0)</f>
        <v/>
      </c>
      <c r="T11">
        <f>IFERROR(MATCH(D11,$O$2:$O$5,0),0)</f>
        <v/>
      </c>
    </row>
    <row r="12" ht="20" customHeight="1">
      <c r="A12" s="13" t="inlineStr">
        <is>
          <t>Sort &amp; file an incoming email</t>
        </is>
      </c>
      <c r="B12" s="14" t="inlineStr">
        <is>
          <t>Internal record</t>
        </is>
      </c>
      <c r="C12" s="14" t="inlineStr">
        <is>
          <t>Easily</t>
        </is>
      </c>
      <c r="D12" s="14" t="inlineStr">
        <is>
          <t>Internal</t>
        </is>
      </c>
      <c r="E12" s="15">
        <f>IF(A12="","",IF(OR(T12&gt;=2,S12&gt;=2,R12&gt;=3,AND($G$6="Yes",R12&gt;=2)),"GATE — human signs off","Auto-run"))</f>
        <v/>
      </c>
      <c r="F12" s="12" t="n"/>
      <c r="G12" s="16">
        <f>IF(A12="","",IF(LEFT(E12,4)="GATE","Sign-off — "&amp;IF(T12&gt;=4,"a regulator could see it",IF(T12=3,"real money moves",IF(T12=2,"a customer feels it",IF(S12=3,"it can't be undone",IF(S12=2,"it's hard to undo",IF(R12&gt;=3,"it acts in the outside world","")))))) ,"Low-stakes, reversible, internal"))</f>
        <v/>
      </c>
      <c r="R12">
        <f>IFERROR(MATCH(B12,$M$2:$M$6,0),0)</f>
        <v/>
      </c>
      <c r="S12">
        <f>IFERROR(MATCH(C12,$N$2:$N$4,0),0)</f>
        <v/>
      </c>
      <c r="T12">
        <f>IFERROR(MATCH(D12,$O$2:$O$5,0),0)</f>
        <v/>
      </c>
    </row>
    <row r="13" ht="20" customHeight="1">
      <c r="A13" s="13" t="inlineStr">
        <is>
          <t>Send an email to a client</t>
        </is>
      </c>
      <c r="B13" s="14" t="inlineStr">
        <is>
          <t>External message</t>
        </is>
      </c>
      <c r="C13" s="14" t="inlineStr">
        <is>
          <t>Hard</t>
        </is>
      </c>
      <c r="D13" s="14" t="inlineStr">
        <is>
          <t>Customer</t>
        </is>
      </c>
      <c r="E13" s="15">
        <f>IF(A13="","",IF(OR(T13&gt;=2,S13&gt;=2,R13&gt;=3,AND($G$6="Yes",R13&gt;=2)),"GATE — human signs off","Auto-run"))</f>
        <v/>
      </c>
      <c r="F13" s="12" t="n"/>
      <c r="G13" s="16">
        <f>IF(A13="","",IF(LEFT(E13,4)="GATE","Sign-off — "&amp;IF(T13&gt;=4,"a regulator could see it",IF(T13=3,"real money moves",IF(T13=2,"a customer feels it",IF(S13=3,"it can't be undone",IF(S13=2,"it's hard to undo",IF(R13&gt;=3,"it acts in the outside world","")))))) ,"Low-stakes, reversible, internal"))</f>
        <v/>
      </c>
      <c r="R13">
        <f>IFERROR(MATCH(B13,$M$2:$M$6,0),0)</f>
        <v/>
      </c>
      <c r="S13">
        <f>IFERROR(MATCH(C13,$N$2:$N$4,0),0)</f>
        <v/>
      </c>
      <c r="T13">
        <f>IFERROR(MATCH(D13,$O$2:$O$5,0),0)</f>
        <v/>
      </c>
    </row>
    <row r="14" ht="20" customHeight="1">
      <c r="A14" s="13" t="inlineStr">
        <is>
          <t>Post a journal entry to the books</t>
        </is>
      </c>
      <c r="B14" s="14" t="inlineStr">
        <is>
          <t>Money/legal</t>
        </is>
      </c>
      <c r="C14" s="14" t="inlineStr">
        <is>
          <t>Hard</t>
        </is>
      </c>
      <c r="D14" s="14" t="inlineStr">
        <is>
          <t>Money</t>
        </is>
      </c>
      <c r="E14" s="15">
        <f>IF(A14="","",IF(OR(T14&gt;=2,S14&gt;=2,R14&gt;=3,AND($G$6="Yes",R14&gt;=2)),"GATE — human signs off","Auto-run"))</f>
        <v/>
      </c>
      <c r="F14" s="12" t="n"/>
      <c r="G14" s="16">
        <f>IF(A14="","",IF(LEFT(E14,4)="GATE","Sign-off — "&amp;IF(T14&gt;=4,"a regulator could see it",IF(T14=3,"real money moves",IF(T14=2,"a customer feels it",IF(S14=3,"it can't be undone",IF(S14=2,"it's hard to undo",IF(R14&gt;=3,"it acts in the outside world","")))))) ,"Low-stakes, reversible, internal"))</f>
        <v/>
      </c>
      <c r="R14">
        <f>IFERROR(MATCH(B14,$M$2:$M$6,0),0)</f>
        <v/>
      </c>
      <c r="S14">
        <f>IFERROR(MATCH(C14,$N$2:$N$4,0),0)</f>
        <v/>
      </c>
      <c r="T14">
        <f>IFERROR(MATCH(D14,$O$2:$O$5,0),0)</f>
        <v/>
      </c>
    </row>
    <row r="15" ht="20" customHeight="1">
      <c r="A15" s="13" t="inlineStr">
        <is>
          <t>Issue a refund / move money</t>
        </is>
      </c>
      <c r="B15" s="14" t="inlineStr">
        <is>
          <t>Money/legal</t>
        </is>
      </c>
      <c r="C15" s="14" t="inlineStr">
        <is>
          <t>Can't</t>
        </is>
      </c>
      <c r="D15" s="14" t="inlineStr">
        <is>
          <t>Money</t>
        </is>
      </c>
      <c r="E15" s="15">
        <f>IF(A15="","",IF(OR(T15&gt;=2,S15&gt;=2,R15&gt;=3,AND($G$6="Yes",R15&gt;=2)),"GATE — human signs off","Auto-run"))</f>
        <v/>
      </c>
      <c r="F15" s="12" t="n"/>
      <c r="G15" s="16">
        <f>IF(A15="","",IF(LEFT(E15,4)="GATE","Sign-off — "&amp;IF(T15&gt;=4,"a regulator could see it",IF(T15=3,"real money moves",IF(T15=2,"a customer feels it",IF(S15=3,"it can't be undone",IF(S15=2,"it's hard to undo",IF(R15&gt;=3,"it acts in the outside world","")))))) ,"Low-stakes, reversible, internal"))</f>
        <v/>
      </c>
      <c r="R15">
        <f>IFERROR(MATCH(B15,$M$2:$M$6,0),0)</f>
        <v/>
      </c>
      <c r="S15">
        <f>IFERROR(MATCH(C15,$N$2:$N$4,0),0)</f>
        <v/>
      </c>
      <c r="T15">
        <f>IFERROR(MATCH(D15,$O$2:$O$5,0),0)</f>
        <v/>
      </c>
    </row>
    <row r="16" ht="20" customHeight="1">
      <c r="A16" s="13" t="inlineStr">
        <is>
          <t>File a regulatory or insurance claim</t>
        </is>
      </c>
      <c r="B16" s="14" t="inlineStr">
        <is>
          <t>Irreversible</t>
        </is>
      </c>
      <c r="C16" s="14" t="inlineStr">
        <is>
          <t>Can't</t>
        </is>
      </c>
      <c r="D16" s="14" t="inlineStr">
        <is>
          <t>Regulator</t>
        </is>
      </c>
      <c r="E16" s="15">
        <f>IF(A16="","",IF(OR(T16&gt;=2,S16&gt;=2,R16&gt;=3,AND($G$6="Yes",R16&gt;=2)),"GATE — human signs off","Auto-run"))</f>
        <v/>
      </c>
      <c r="F16" s="12" t="n"/>
      <c r="G16" s="16">
        <f>IF(A16="","",IF(LEFT(E16,4)="GATE","Sign-off — "&amp;IF(T16&gt;=4,"a regulator could see it",IF(T16=3,"real money moves",IF(T16=2,"a customer feels it",IF(S16=3,"it can't be undone",IF(S16=2,"it's hard to undo",IF(R16&gt;=3,"it acts in the outside world","")))))) ,"Low-stakes, reversible, internal"))</f>
        <v/>
      </c>
      <c r="R16">
        <f>IFERROR(MATCH(B16,$M$2:$M$6,0),0)</f>
        <v/>
      </c>
      <c r="S16">
        <f>IFERROR(MATCH(C16,$N$2:$N$4,0),0)</f>
        <v/>
      </c>
      <c r="T16">
        <f>IFERROR(MATCH(D16,$O$2:$O$5,0),0)</f>
        <v/>
      </c>
    </row>
    <row r="17" ht="20" customHeight="1">
      <c r="A17" s="13" t="inlineStr">
        <is>
          <t>Update a patient / client record</t>
        </is>
      </c>
      <c r="B17" s="14" t="inlineStr">
        <is>
          <t>Money/legal</t>
        </is>
      </c>
      <c r="C17" s="14" t="inlineStr">
        <is>
          <t>Hard</t>
        </is>
      </c>
      <c r="D17" s="14" t="inlineStr">
        <is>
          <t>Customer</t>
        </is>
      </c>
      <c r="E17" s="15">
        <f>IF(A17="","",IF(OR(T17&gt;=2,S17&gt;=2,R17&gt;=3,AND($G$6="Yes",R17&gt;=2)),"GATE — human signs off","Auto-run"))</f>
        <v/>
      </c>
      <c r="F17" s="12" t="n"/>
      <c r="G17" s="16">
        <f>IF(A17="","",IF(LEFT(E17,4)="GATE","Sign-off — "&amp;IF(T17&gt;=4,"a regulator could see it",IF(T17=3,"real money moves",IF(T17=2,"a customer feels it",IF(S17=3,"it can't be undone",IF(S17=2,"it's hard to undo",IF(R17&gt;=3,"it acts in the outside world","")))))) ,"Low-stakes, reversible, internal"))</f>
        <v/>
      </c>
      <c r="R17">
        <f>IFERROR(MATCH(B17,$M$2:$M$6,0),0)</f>
        <v/>
      </c>
      <c r="S17">
        <f>IFERROR(MATCH(C17,$N$2:$N$4,0),0)</f>
        <v/>
      </c>
      <c r="T17">
        <f>IFERROR(MATCH(D17,$O$2:$O$5,0),0)</f>
        <v/>
      </c>
    </row>
    <row r="18" ht="20" customHeight="1">
      <c r="A18" s="13" t="n"/>
      <c r="B18" s="17" t="n"/>
      <c r="C18" s="17" t="n"/>
      <c r="D18" s="17" t="n"/>
      <c r="E18" s="15">
        <f>IF(A18="","",IF(OR(T18&gt;=2,S18&gt;=2,R18&gt;=3,AND($G$6="Yes",R18&gt;=2)),"GATE — human signs off","Auto-run"))</f>
        <v/>
      </c>
      <c r="F18" s="12" t="n"/>
      <c r="G18" s="16">
        <f>IF(A18="","",IF(LEFT(E18,4)="GATE","Sign-off — "&amp;IF(T18&gt;=4,"a regulator could see it",IF(T18=3,"real money moves",IF(T18=2,"a customer feels it",IF(S18=3,"it can't be undone",IF(S18=2,"it's hard to undo",IF(R18&gt;=3,"it acts in the outside world","")))))) ,"Low-stakes, reversible, internal"))</f>
        <v/>
      </c>
      <c r="R18">
        <f>IFERROR(MATCH(B18,$M$2:$M$6,0),0)</f>
        <v/>
      </c>
      <c r="S18">
        <f>IFERROR(MATCH(C18,$N$2:$N$4,0),0)</f>
        <v/>
      </c>
      <c r="T18">
        <f>IFERROR(MATCH(D18,$O$2:$O$5,0),0)</f>
        <v/>
      </c>
    </row>
    <row r="19" ht="20" customHeight="1">
      <c r="A19" s="13" t="n"/>
      <c r="B19" s="17" t="n"/>
      <c r="C19" s="17" t="n"/>
      <c r="D19" s="17" t="n"/>
      <c r="E19" s="15">
        <f>IF(A19="","",IF(OR(T19&gt;=2,S19&gt;=2,R19&gt;=3,AND($G$6="Yes",R19&gt;=2)),"GATE — human signs off","Auto-run"))</f>
        <v/>
      </c>
      <c r="F19" s="12" t="n"/>
      <c r="G19" s="16">
        <f>IF(A19="","",IF(LEFT(E19,4)="GATE","Sign-off — "&amp;IF(T19&gt;=4,"a regulator could see it",IF(T19=3,"real money moves",IF(T19=2,"a customer feels it",IF(S19=3,"it can't be undone",IF(S19=2,"it's hard to undo",IF(R19&gt;=3,"it acts in the outside world","")))))) ,"Low-stakes, reversible, internal"))</f>
        <v/>
      </c>
      <c r="R19">
        <f>IFERROR(MATCH(B19,$M$2:$M$6,0),0)</f>
        <v/>
      </c>
      <c r="S19">
        <f>IFERROR(MATCH(C19,$N$2:$N$4,0),0)</f>
        <v/>
      </c>
      <c r="T19">
        <f>IFERROR(MATCH(D19,$O$2:$O$5,0),0)</f>
        <v/>
      </c>
    </row>
    <row r="20" ht="20" customHeight="1">
      <c r="A20" s="13" t="n"/>
      <c r="B20" s="17" t="n"/>
      <c r="C20" s="17" t="n"/>
      <c r="D20" s="17" t="n"/>
      <c r="E20" s="15">
        <f>IF(A20="","",IF(OR(T20&gt;=2,S20&gt;=2,R20&gt;=3,AND($G$6="Yes",R20&gt;=2)),"GATE — human signs off","Auto-run"))</f>
        <v/>
      </c>
      <c r="F20" s="12" t="n"/>
      <c r="G20" s="16">
        <f>IF(A20="","",IF(LEFT(E20,4)="GATE","Sign-off — "&amp;IF(T20&gt;=4,"a regulator could see it",IF(T20=3,"real money moves",IF(T20=2,"a customer feels it",IF(S20=3,"it can't be undone",IF(S20=2,"it's hard to undo",IF(R20&gt;=3,"it acts in the outside world","")))))) ,"Low-stakes, reversible, internal"))</f>
        <v/>
      </c>
      <c r="R20">
        <f>IFERROR(MATCH(B20,$M$2:$M$6,0),0)</f>
        <v/>
      </c>
      <c r="S20">
        <f>IFERROR(MATCH(C20,$N$2:$N$4,0),0)</f>
        <v/>
      </c>
      <c r="T20">
        <f>IFERROR(MATCH(D20,$O$2:$O$5,0),0)</f>
        <v/>
      </c>
    </row>
    <row r="21" ht="20" customHeight="1">
      <c r="A21" s="13" t="n"/>
      <c r="B21" s="17" t="n"/>
      <c r="C21" s="17" t="n"/>
      <c r="D21" s="17" t="n"/>
      <c r="E21" s="15">
        <f>IF(A21="","",IF(OR(T21&gt;=2,S21&gt;=2,R21&gt;=3,AND($G$6="Yes",R21&gt;=2)),"GATE — human signs off","Auto-run"))</f>
        <v/>
      </c>
      <c r="F21" s="12" t="n"/>
      <c r="G21" s="16">
        <f>IF(A21="","",IF(LEFT(E21,4)="GATE","Sign-off — "&amp;IF(T21&gt;=4,"a regulator could see it",IF(T21=3,"real money moves",IF(T21=2,"a customer feels it",IF(S21=3,"it can't be undone",IF(S21=2,"it's hard to undo",IF(R21&gt;=3,"it acts in the outside world","")))))) ,"Low-stakes, reversible, internal"))</f>
        <v/>
      </c>
      <c r="R21">
        <f>IFERROR(MATCH(B21,$M$2:$M$6,0),0)</f>
        <v/>
      </c>
      <c r="S21">
        <f>IFERROR(MATCH(C21,$N$2:$N$4,0),0)</f>
        <v/>
      </c>
      <c r="T21">
        <f>IFERROR(MATCH(D21,$O$2:$O$5,0),0)</f>
        <v/>
      </c>
    </row>
    <row r="22" ht="20" customHeight="1">
      <c r="A22" s="13" t="n"/>
      <c r="B22" s="17" t="n"/>
      <c r="C22" s="17" t="n"/>
      <c r="D22" s="17" t="n"/>
      <c r="E22" s="15">
        <f>IF(A22="","",IF(OR(T22&gt;=2,S22&gt;=2,R22&gt;=3,AND($G$6="Yes",R22&gt;=2)),"GATE — human signs off","Auto-run"))</f>
        <v/>
      </c>
      <c r="F22" s="12" t="n"/>
      <c r="G22" s="16">
        <f>IF(A22="","",IF(LEFT(E22,4)="GATE","Sign-off — "&amp;IF(T22&gt;=4,"a regulator could see it",IF(T22=3,"real money moves",IF(T22=2,"a customer feels it",IF(S22=3,"it can't be undone",IF(S22=2,"it's hard to undo",IF(R22&gt;=3,"it acts in the outside world","")))))) ,"Low-stakes, reversible, internal"))</f>
        <v/>
      </c>
      <c r="R22">
        <f>IFERROR(MATCH(B22,$M$2:$M$6,0),0)</f>
        <v/>
      </c>
      <c r="S22">
        <f>IFERROR(MATCH(C22,$N$2:$N$4,0),0)</f>
        <v/>
      </c>
      <c r="T22">
        <f>IFERROR(MATCH(D22,$O$2:$O$5,0),0)</f>
        <v/>
      </c>
    </row>
    <row r="23" ht="20" customHeight="1">
      <c r="A23" s="13" t="n"/>
      <c r="B23" s="17" t="n"/>
      <c r="C23" s="17" t="n"/>
      <c r="D23" s="17" t="n"/>
      <c r="E23" s="15">
        <f>IF(A23="","",IF(OR(T23&gt;=2,S23&gt;=2,R23&gt;=3,AND($G$6="Yes",R23&gt;=2)),"GATE — human signs off","Auto-run"))</f>
        <v/>
      </c>
      <c r="F23" s="12" t="n"/>
      <c r="G23" s="16">
        <f>IF(A23="","",IF(LEFT(E23,4)="GATE","Sign-off — "&amp;IF(T23&gt;=4,"a regulator could see it",IF(T23=3,"real money moves",IF(T23=2,"a customer feels it",IF(S23=3,"it can't be undone",IF(S23=2,"it's hard to undo",IF(R23&gt;=3,"it acts in the outside world","")))))) ,"Low-stakes, reversible, internal"))</f>
        <v/>
      </c>
      <c r="R23">
        <f>IFERROR(MATCH(B23,$M$2:$M$6,0),0)</f>
        <v/>
      </c>
      <c r="S23">
        <f>IFERROR(MATCH(C23,$N$2:$N$4,0),0)</f>
        <v/>
      </c>
      <c r="T23">
        <f>IFERROR(MATCH(D23,$O$2:$O$5,0),0)</f>
        <v/>
      </c>
    </row>
    <row r="24" ht="20" customHeight="1">
      <c r="A24" s="13" t="n"/>
      <c r="B24" s="17" t="n"/>
      <c r="C24" s="17" t="n"/>
      <c r="D24" s="17" t="n"/>
      <c r="E24" s="15">
        <f>IF(A24="","",IF(OR(T24&gt;=2,S24&gt;=2,R24&gt;=3,AND($G$6="Yes",R24&gt;=2)),"GATE — human signs off","Auto-run"))</f>
        <v/>
      </c>
      <c r="F24" s="12" t="n"/>
      <c r="G24" s="16">
        <f>IF(A24="","",IF(LEFT(E24,4)="GATE","Sign-off — "&amp;IF(T24&gt;=4,"a regulator could see it",IF(T24=3,"real money moves",IF(T24=2,"a customer feels it",IF(S24=3,"it can't be undone",IF(S24=2,"it's hard to undo",IF(R24&gt;=3,"it acts in the outside world","")))))) ,"Low-stakes, reversible, internal"))</f>
        <v/>
      </c>
      <c r="R24">
        <f>IFERROR(MATCH(B24,$M$2:$M$6,0),0)</f>
        <v/>
      </c>
      <c r="S24">
        <f>IFERROR(MATCH(C24,$N$2:$N$4,0),0)</f>
        <v/>
      </c>
      <c r="T24">
        <f>IFERROR(MATCH(D24,$O$2:$O$5,0),0)</f>
        <v/>
      </c>
    </row>
    <row r="25" ht="20" customHeight="1">
      <c r="A25" s="13" t="n"/>
      <c r="B25" s="17" t="n"/>
      <c r="C25" s="17" t="n"/>
      <c r="D25" s="17" t="n"/>
      <c r="E25" s="15">
        <f>IF(A25="","",IF(OR(T25&gt;=2,S25&gt;=2,R25&gt;=3,AND($G$6="Yes",R25&gt;=2)),"GATE — human signs off","Auto-run"))</f>
        <v/>
      </c>
      <c r="F25" s="12" t="n"/>
      <c r="G25" s="16">
        <f>IF(A25="","",IF(LEFT(E25,4)="GATE","Sign-off — "&amp;IF(T25&gt;=4,"a regulator could see it",IF(T25=3,"real money moves",IF(T25=2,"a customer feels it",IF(S25=3,"it can't be undone",IF(S25=2,"it's hard to undo",IF(R25&gt;=3,"it acts in the outside world","")))))) ,"Low-stakes, reversible, internal"))</f>
        <v/>
      </c>
      <c r="R25">
        <f>IFERROR(MATCH(B25,$M$2:$M$6,0),0)</f>
        <v/>
      </c>
      <c r="S25">
        <f>IFERROR(MATCH(C25,$N$2:$N$4,0),0)</f>
        <v/>
      </c>
      <c r="T25">
        <f>IFERROR(MATCH(D25,$O$2:$O$5,0),0)</f>
        <v/>
      </c>
    </row>
    <row r="27" ht="22" customHeight="1">
      <c r="A27" s="9" t="inlineStr">
        <is>
          <t>WHERE YOU LANDED</t>
        </is>
      </c>
    </row>
    <row r="28" ht="24" customHeight="1">
      <c r="A28" s="18" t="inlineStr">
        <is>
          <t>Actions you mapped</t>
        </is>
      </c>
      <c r="D28" s="19">
        <f>COUNTA(A10:A25)</f>
        <v/>
      </c>
    </row>
    <row r="29" ht="24" customHeight="1">
      <c r="A29" s="20" t="inlineStr">
        <is>
          <t>Need a human signature  (GATE)</t>
        </is>
      </c>
      <c r="D29" s="21">
        <f>COUNTIF(E10:E25,"GATE*")</f>
        <v/>
      </c>
    </row>
    <row r="30" ht="24" customHeight="1">
      <c r="A30" s="22" t="inlineStr">
        <is>
          <t>Safe to run on their own  (Auto-run)</t>
        </is>
      </c>
      <c r="D30" s="23">
        <f>COUNTIF(E10:E25,"Auto-run")</f>
        <v/>
      </c>
    </row>
    <row r="31">
      <c r="A31" s="24" t="inlineStr">
        <is>
          <t>Share that needs a signature</t>
        </is>
      </c>
      <c r="D31" s="25">
        <f>IF(COUNTA(A10:A25)=0,0,COUNTIF(E10:E25,"GATE*")/COUNTA(A10:A25))</f>
        <v/>
      </c>
    </row>
    <row r="32" ht="34" customHeight="1">
      <c r="A32" s="26">
        <f>IF(COUNTA(A10:A25)=0,"List your real AI actions above — the verdict and tally fill in automatically.","You mapped "&amp;TEXT(COUNTA(A10:A25),"0")&amp;" actions. "&amp;TEXT(COUNTIF(E10:E25,"GATE*"),"0")&amp;IF(COUNTIF(E10:E25,"GATE*")=1," needs"," need")&amp;" a human to sign off; "&amp;TEXT(COUNTIF(E10:E25,"Auto-run"),"0")&amp;IF(COUNTIF(E10:E25,"Auto-run")=1," runs"," run")&amp;" on their own. That line is yours to set — not the vendor's.")</f>
        <v/>
      </c>
    </row>
    <row r="34" ht="22" customHeight="1">
      <c r="A34" s="9" t="inlineStr">
        <is>
          <t>WHAT A HUMAN SHOULD SEE BEFORE APPROVING A GATE</t>
        </is>
      </c>
    </row>
    <row r="35" ht="30" customHeight="1">
      <c r="A35" s="27" t="inlineStr">
        <is>
          <t>A gate is only worth having if the AI hands the person enough to judge by — not a yes/no box. On any GATE action above, a human-in-the-loop tool should put all four of these in front of you, already compiled:</t>
        </is>
      </c>
    </row>
    <row r="36" ht="22" customHeight="1">
      <c r="A36" s="24" t="inlineStr">
        <is>
          <t>1.  Intent</t>
        </is>
      </c>
      <c r="C36" s="28" t="inlineStr">
        <is>
          <t>what it's about to do, in one plain sentence.</t>
        </is>
      </c>
    </row>
    <row r="37" ht="22" customHeight="1">
      <c r="A37" s="24" t="inlineStr">
        <is>
          <t>2.  Justification</t>
        </is>
      </c>
      <c r="C37" s="28" t="inlineStr">
        <is>
          <t>why — the reasoning and the rule it followed to get here.</t>
        </is>
      </c>
    </row>
    <row r="38" ht="22" customHeight="1">
      <c r="A38" s="24" t="inlineStr">
        <is>
          <t>3.  Provenance</t>
        </is>
      </c>
      <c r="C38" s="28" t="inlineStr">
        <is>
          <t>the exact source data it used, traceable back to the record it came from.</t>
        </is>
      </c>
    </row>
    <row r="39" ht="22" customHeight="1">
      <c r="A39" s="24" t="inlineStr">
        <is>
          <t>4.  Action detail</t>
        </is>
      </c>
      <c r="C39" s="28" t="inlineStr">
        <is>
          <t>the precise operation that runs the instant you approve — nothing hidden behind the button.</t>
        </is>
      </c>
    </row>
    <row r="40" ht="46" customHeight="1">
      <c r="A40" s="29" t="inlineStr">
        <is>
          <t>THE VENDOR TEST  ·  Ask any AI vendor two questions: can your AI hand a person all four of these before it acts — and can I set the gates myself, on the actions I choose? If the answer is no, you're being asked to rubber-stamp a black box. That's not a human in the loop; it's a human next to the loop.</t>
        </is>
      </c>
    </row>
    <row r="42" ht="40" customHeight="1">
      <c r="A42" s="30" t="inlineStr">
        <is>
          <t>The AI does the legwork — pulls the data, drafts the reply, scores the options, builds the report — and stops at the gate. You're not babysitting a black box; you're auditing finished work with the provenance attached, then making the call. The drudgery is the machine's. The judgment stays yours.</t>
        </is>
      </c>
    </row>
    <row r="43" ht="20" customHeight="1">
      <c r="A43" s="31" t="inlineStr">
        <is>
          <t>Built for the human-in-the-loop controls in FactoryOS by Comptrio — AI you own and run on-site.  Learn more at comptrio.com</t>
        </is>
      </c>
    </row>
  </sheetData>
  <mergeCells count="29">
    <mergeCell ref="A32:G32"/>
    <mergeCell ref="A8:G8"/>
    <mergeCell ref="A35:G35"/>
    <mergeCell ref="A36:B36"/>
    <mergeCell ref="A42:G42"/>
    <mergeCell ref="A43:G43"/>
    <mergeCell ref="D31:E31"/>
    <mergeCell ref="A40:G40"/>
    <mergeCell ref="A34:G34"/>
    <mergeCell ref="A37:B37"/>
    <mergeCell ref="A29:C29"/>
    <mergeCell ref="A28:C28"/>
    <mergeCell ref="A1:G1"/>
    <mergeCell ref="A31:C31"/>
    <mergeCell ref="D28:E28"/>
    <mergeCell ref="A30:C30"/>
    <mergeCell ref="C36:G36"/>
    <mergeCell ref="C39:G39"/>
    <mergeCell ref="A38:B38"/>
    <mergeCell ref="D30:E30"/>
    <mergeCell ref="A27:G27"/>
    <mergeCell ref="A3:G3"/>
    <mergeCell ref="C38:G38"/>
    <mergeCell ref="D29:E29"/>
    <mergeCell ref="A2:G2"/>
    <mergeCell ref="C37:G37"/>
    <mergeCell ref="D6:F6"/>
    <mergeCell ref="A39:B39"/>
    <mergeCell ref="A5:G5"/>
  </mergeCells>
  <conditionalFormatting sqref="E10:E25">
    <cfRule type="expression" priority="1" dxfId="0">
      <formula>LEFT(E10,4)="GATE"</formula>
    </cfRule>
    <cfRule type="expression" priority="2" dxfId="1">
      <formula>E10="Auto-run"</formula>
    </cfRule>
  </conditionalFormatting>
  <dataValidations count="4">
    <dataValidation sqref="B10:B25" showDropDown="0" showInputMessage="0" showErrorMessage="0" allowBlank="1" error="Pick one from the list." prompt="Choose from the list" type="list">
      <formula1>"Drafts only,Internal record,External message,Money/legal,Irreversible"</formula1>
    </dataValidation>
    <dataValidation sqref="C10:C25" showDropDown="0" showInputMessage="0" showErrorMessage="0" allowBlank="1" error="Pick one from the list." prompt="Choose from the list" type="list">
      <formula1>"Easily,Hard,Can't"</formula1>
    </dataValidation>
    <dataValidation sqref="D10:D25" showDropDown="0" showInputMessage="0" showErrorMessage="0" allowBlank="1" error="Pick one from the list." prompt="Choose from the list" type="list">
      <formula1>"Internal,Customer,Money,Regulator"</formula1>
    </dataValidation>
    <dataValidation sqref="G6" showDropDown="0" showInputMessage="0" showErrorMessage="0" allowBlank="1" error="Pick one from the list." prompt="Choose from the list" type="list">
      <formula1>"No,Yes"</formula1>
    </dataValidation>
  </dataValidations>
  <hyperlinks>
    <hyperlink xmlns:r="http://schemas.openxmlformats.org/officeDocument/2006/relationships" ref="A3" r:id="rId1"/>
    <hyperlink xmlns:r="http://schemas.openxmlformats.org/officeDocument/2006/relationships" ref="A43" r:id="rId2"/>
  </hyperlinks>
  <pageMargins left="0.3" right="0.3" top="0.4" bottom="0.4" header="0.5" footer="0.5"/>
  <pageSetup orientation="portrait" fitToHeight="0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3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1" ht="34" customHeight="1">
      <c r="A1" s="32" t="inlineStr">
        <is>
          <t>How It Works &amp; Examples</t>
        </is>
      </c>
    </row>
    <row r="11" ht="16" customHeight="1">
      <c r="B11" s="33" t="inlineStr">
        <is>
          <t>Draft a reply for me to review</t>
        </is>
      </c>
    </row>
    <row r="12" ht="18" customHeight="1">
      <c r="B12" s="34" t="inlineStr">
        <is>
          <t xml:space="preserve">     drafts only · easily undone · internal   →   AUTO-RUN — it only suggests; you send it.</t>
        </is>
      </c>
    </row>
    <row r="13" ht="16" customHeight="1">
      <c r="B13" s="33" t="inlineStr">
        <is>
          <t>Summarize an internal document</t>
        </is>
      </c>
    </row>
    <row r="14" ht="18" customHeight="1">
      <c r="B14" s="34" t="inlineStr">
        <is>
          <t xml:space="preserve">     internal note · easily undone · internal   →   AUTO-RUN — nothing leaves, nothing changes.</t>
        </is>
      </c>
    </row>
    <row r="15" ht="16" customHeight="1">
      <c r="B15" s="33" t="inlineStr">
        <is>
          <t>Send an email to a client</t>
        </is>
      </c>
    </row>
    <row r="16" ht="18" customHeight="1">
      <c r="B16" s="35" t="inlineStr">
        <is>
          <t xml:space="preserve">     external message · hard to undo · a customer   →   GATE — it leaves the building and a client reads it.</t>
        </is>
      </c>
    </row>
    <row r="17" ht="16" customHeight="1">
      <c r="B17" s="33" t="inlineStr">
        <is>
          <t>Post a journal entry to the books</t>
        </is>
      </c>
    </row>
    <row r="18" ht="18" customHeight="1">
      <c r="B18" s="35" t="inlineStr">
        <is>
          <t xml:space="preserve">     money/legal · hard to undo · money   →   GATE — it touches the books.</t>
        </is>
      </c>
    </row>
    <row r="19" ht="16" customHeight="1">
      <c r="B19" s="33" t="inlineStr">
        <is>
          <t>Issue a refund / move money</t>
        </is>
      </c>
    </row>
    <row r="20" ht="18" customHeight="1">
      <c r="B20" s="35" t="inlineStr">
        <is>
          <t xml:space="preserve">     money/legal · can't undo · money   →   GATE — real dollars move and can't be pulled back.</t>
        </is>
      </c>
    </row>
    <row r="21" ht="16" customHeight="1">
      <c r="B21" s="33" t="inlineStr">
        <is>
          <t>File a regulatory or insurance claim</t>
        </is>
      </c>
    </row>
    <row r="22" ht="18" customHeight="1">
      <c r="B22" s="35" t="inlineStr">
        <is>
          <t xml:space="preserve">     irreversible · can't undo · a regulator   →   GATE — a regulator will see it; no take-backs.</t>
        </is>
      </c>
    </row>
    <row r="23" ht="16" customHeight="1">
      <c r="B23" s="33" t="inlineStr">
        <is>
          <t>Update a patient / client record</t>
        </is>
      </c>
    </row>
    <row r="24" ht="18" customHeight="1">
      <c r="B24" s="35" t="inlineStr">
        <is>
          <t xml:space="preserve">     money/legal · hard to undo · a customer   →   GATE — regulated record; sign-off by default.</t>
        </is>
      </c>
    </row>
    <row r="26" ht="22" customHeight="1">
      <c r="B26" s="36" t="inlineStr">
        <is>
          <t>What a human should see before approving a GATE</t>
        </is>
      </c>
    </row>
    <row r="27" ht="40" customHeight="1">
      <c r="B27" s="37" t="inlineStr">
        <is>
          <t>Intent — what it's about to do, in one plain sentence. · Justification — why; the reasoning it followed. · Provenance — the exact source data, traceable to the record. · Action detail — the precise operation that runs the instant you approve. A gate without all four is a rubber stamp.</t>
        </is>
      </c>
    </row>
    <row r="29" ht="22" customHeight="1">
      <c r="B29" s="36" t="inlineStr">
        <is>
          <t>Sources</t>
        </is>
      </c>
    </row>
    <row r="30" ht="22" customHeight="1">
      <c r="B30" s="38" t="inlineStr">
        <is>
          <t>1.  Comptrio — How AI Agents Prepare Work for Human Approval.  comptrio.com/agentic-workflows/how-ai-agents-prepare-work-for-human-approval</t>
        </is>
      </c>
    </row>
    <row r="31" ht="18" customHeight="1">
      <c r="B31" s="38" t="inlineStr">
        <is>
          <t>2.  Comptrio — Designing Human-in-the-Loop Controls.  comptrio.com/agentic-workflows/designing-human-in-the-loop-controls</t>
        </is>
      </c>
    </row>
    <row r="33" ht="20" customHeight="1">
      <c r="B33" s="39" t="inlineStr">
        <is>
          <t>FactoryOS by Comptrio  ·  your data stays on your machine.  ·  comptrio.com</t>
        </is>
      </c>
    </row>
  </sheetData>
  <mergeCells count="21">
    <mergeCell ref="B30"/>
    <mergeCell ref="B15"/>
    <mergeCell ref="B33"/>
    <mergeCell ref="B24"/>
    <mergeCell ref="B20"/>
    <mergeCell ref="A1:B1"/>
    <mergeCell ref="B26"/>
    <mergeCell ref="B16"/>
    <mergeCell ref="B22"/>
    <mergeCell ref="B31"/>
    <mergeCell ref="B27"/>
    <mergeCell ref="B12"/>
    <mergeCell ref="B18"/>
    <mergeCell ref="B21"/>
    <mergeCell ref="B11"/>
    <mergeCell ref="B14"/>
    <mergeCell ref="B23"/>
    <mergeCell ref="B17"/>
    <mergeCell ref="B13"/>
    <mergeCell ref="B29"/>
    <mergeCell ref="B19"/>
  </mergeCells>
  <hyperlinks>
    <hyperlink xmlns:r="http://schemas.openxmlformats.org/officeDocument/2006/relationships" ref="B30" r:id="rId1"/>
    <hyperlink xmlns:r="http://schemas.openxmlformats.org/officeDocument/2006/relationships" ref="B31" r:id="rId2"/>
    <hyperlink xmlns:r="http://schemas.openxmlformats.org/officeDocument/2006/relationships" ref="B33" r:id="rId3"/>
  </hyperlink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2026-06-25T01:58:29Z</dcterms:created>
  <dcterms:modified xsi:type="dcterms:W3CDTF">2026-06-25T01:58:29Z</dcterms:modified>
</cp:coreProperties>
</file>