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ockdown Audit" sheetId="1" state="visible" r:id="rId1"/>
    <sheet name="How It Works &amp; Sources" sheetId="2" state="visible" r:id="rId2"/>
  </sheets>
  <definedNames>
    <definedName name="_xlnm.Print_Area" localSheetId="0">'Lockdown Audit'!$A$1:$G$31</definedName>
    <definedName name="_xlnm.Print_Area" localSheetId="1">'How It Works &amp; Sources'!$A$1:$B$23</definedName>
  </definedNames>
  <calcPr calcId="124519" fullCalcOnLoad="1"/>
</workbook>
</file>

<file path=xl/styles.xml><?xml version="1.0" encoding="utf-8"?>
<styleSheet xmlns="http://schemas.openxmlformats.org/spreadsheetml/2006/main">
  <numFmts count="0"/>
  <fonts count="31">
    <font>
      <name val="Calibri"/>
      <family val="2"/>
      <color theme="1"/>
      <sz val="11"/>
      <scheme val="minor"/>
    </font>
    <font>
      <b val="1"/>
      <color rgb="00FFFFFF"/>
      <sz val="20"/>
    </font>
    <font>
      <color rgb="00C7D5E0"/>
      <sz val="11"/>
    </font>
    <font>
      <color rgb="00C7D5E0"/>
      <sz val="9"/>
      <u val="single"/>
    </font>
    <font>
      <i val="1"/>
      <color rgb="001A1A1A"/>
      <sz val="10"/>
    </font>
    <font>
      <i val="1"/>
      <color rgb="005A6B78"/>
      <sz val="9"/>
    </font>
    <font>
      <i val="1"/>
      <color rgb="001A1A1A"/>
      <sz val="9"/>
    </font>
    <font>
      <b val="1"/>
      <color rgb="0013395B"/>
      <sz val="10"/>
    </font>
    <font>
      <b val="1"/>
      <color rgb="001A1A1A"/>
      <sz val="11"/>
    </font>
    <font>
      <b val="1"/>
      <color rgb="00FFFFFF"/>
      <sz val="11"/>
    </font>
    <font>
      <b val="1"/>
      <color rgb="00FFFFFF"/>
      <sz val="10"/>
    </font>
    <font>
      <i val="1"/>
      <color rgb="0033454F"/>
      <sz val="9"/>
    </font>
    <font>
      <b val="1"/>
      <color rgb="001A1A1A"/>
      <sz val="10"/>
    </font>
    <font>
      <color rgb="0033454F"/>
      <sz val="9"/>
    </font>
    <font>
      <b val="1"/>
      <color rgb="001F7A6D"/>
      <sz val="12"/>
    </font>
    <font>
      <b val="1"/>
      <color rgb="001F7A6D"/>
      <sz val="14"/>
    </font>
    <font>
      <b val="1"/>
      <color rgb="009A6B2E"/>
      <sz val="12"/>
    </font>
    <font>
      <b val="1"/>
      <color rgb="009A6B2E"/>
      <sz val="14"/>
    </font>
    <font>
      <b val="1"/>
      <color rgb="009C3B2E"/>
      <sz val="12"/>
    </font>
    <font>
      <b val="1"/>
      <color rgb="009C3B2E"/>
      <sz val="14"/>
    </font>
    <font>
      <b val="1"/>
      <color rgb="001F7A6D"/>
      <sz val="11"/>
    </font>
    <font>
      <b val="1"/>
      <color rgb="0013395B"/>
      <sz val="11"/>
    </font>
    <font>
      <b val="1"/>
      <color rgb="009C3B2E"/>
      <sz val="10"/>
    </font>
    <font>
      <color rgb="001A1A1A"/>
      <sz val="10"/>
    </font>
    <font>
      <b val="1"/>
      <color rgb="001F7A6D"/>
      <sz val="10"/>
    </font>
    <font>
      <b val="1"/>
      <color rgb="001F7A6D"/>
      <sz val="10"/>
      <u val="single"/>
    </font>
    <font>
      <b val="1"/>
      <color rgb="00FFFFFF"/>
      <sz val="18"/>
    </font>
    <font>
      <b val="1"/>
      <color rgb="0013395B"/>
      <sz val="13"/>
    </font>
    <font>
      <color rgb="0033454F"/>
      <sz val="9.5"/>
    </font>
    <font>
      <i val="1"/>
      <color rgb="005A6B78"/>
      <sz val="9.5"/>
    </font>
    <font>
      <color rgb="0033454F"/>
      <sz val="9"/>
      <u val="single"/>
    </font>
  </fonts>
  <fills count="10">
    <fill>
      <patternFill/>
    </fill>
    <fill>
      <patternFill patternType="gray125"/>
    </fill>
    <fill>
      <patternFill patternType="solid">
        <fgColor rgb="000B2942"/>
      </patternFill>
    </fill>
    <fill>
      <patternFill patternType="solid">
        <fgColor rgb="00EAF1F6"/>
      </patternFill>
    </fill>
    <fill>
      <patternFill patternType="solid">
        <fgColor rgb="00FFF2CC"/>
      </patternFill>
    </fill>
    <fill>
      <patternFill patternType="solid">
        <fgColor rgb="0013395B"/>
      </patternFill>
    </fill>
    <fill>
      <patternFill patternType="solid">
        <fgColor rgb="00FFFFFF"/>
      </patternFill>
    </fill>
    <fill>
      <patternFill patternType="solid">
        <fgColor rgb="00E6F1EF"/>
      </patternFill>
    </fill>
    <fill>
      <patternFill patternType="solid">
        <fgColor rgb="00FBE7CC"/>
      </patternFill>
    </fill>
    <fill>
      <patternFill patternType="solid">
        <fgColor rgb="00F6E9E6"/>
      </patternFill>
    </fill>
  </fills>
  <borders count="3">
    <border>
      <left/>
      <right/>
      <top/>
      <bottom/>
      <diagonal/>
    </border>
    <border>
      <left style="thin">
        <color rgb="00D6B656"/>
      </left>
      <right style="thin">
        <color rgb="00D6B656"/>
      </right>
      <top style="thin">
        <color rgb="00D6B656"/>
      </top>
      <bottom style="thin">
        <color rgb="00D6B656"/>
      </bottom>
    </border>
    <border>
      <left style="thin">
        <color rgb="00BFC9D1"/>
      </left>
      <right style="thin">
        <color rgb="00BFC9D1"/>
      </right>
      <top style="thin">
        <color rgb="00BFC9D1"/>
      </top>
      <bottom style="thin">
        <color rgb="00BFC9D1"/>
      </bottom>
    </border>
  </borders>
  <cellStyleXfs count="1">
    <xf numFmtId="0" fontId="0" fillId="0" borderId="0"/>
  </cellStyleXfs>
  <cellXfs count="41">
    <xf numFmtId="0" fontId="0" fillId="0" borderId="0" pivotButton="0" quotePrefix="0" xfId="0"/>
    <xf numFmtId="0" fontId="1" fillId="2" borderId="0" applyAlignment="1" pivotButton="0" quotePrefix="0" xfId="0">
      <alignment horizontal="left" vertical="center" indent="1"/>
    </xf>
    <xf numFmtId="0" fontId="2" fillId="2" borderId="0" applyAlignment="1" pivotButton="0" quotePrefix="0" xfId="0">
      <alignment horizontal="left" vertical="center" indent="1"/>
    </xf>
    <xf numFmtId="0" fontId="3" fillId="2" borderId="0" applyAlignment="1" pivotButton="0" quotePrefix="0" xfId="0">
      <alignment horizontal="left" vertical="center" indent="1"/>
    </xf>
    <xf numFmtId="0" fontId="4" fillId="3" borderId="0" applyAlignment="1" pivotButton="0" quotePrefix="0" xfId="0">
      <alignment horizontal="left" vertical="center" wrapText="1" indent="1"/>
    </xf>
    <xf numFmtId="0" fontId="5" fillId="0" borderId="0" applyAlignment="1" pivotButton="0" quotePrefix="0" xfId="0">
      <alignment horizontal="right" vertical="center"/>
    </xf>
    <xf numFmtId="0" fontId="6" fillId="4" borderId="1" applyAlignment="1" pivotButton="0" quotePrefix="0" xfId="0">
      <alignment horizontal="center" vertical="center"/>
    </xf>
    <xf numFmtId="0" fontId="7" fillId="0" borderId="0" applyAlignment="1" pivotButton="0" quotePrefix="0" xfId="0">
      <alignment horizontal="right" vertical="center"/>
    </xf>
    <xf numFmtId="0" fontId="8" fillId="4" borderId="1" applyAlignment="1" pivotButton="0" quotePrefix="0" xfId="0">
      <alignment horizontal="center" vertical="center"/>
    </xf>
    <xf numFmtId="0" fontId="9" fillId="5" borderId="0" applyAlignment="1" pivotButton="0" quotePrefix="0" xfId="0">
      <alignment horizontal="left" vertical="center" indent="1"/>
    </xf>
    <xf numFmtId="0" fontId="10" fillId="5" borderId="2" applyAlignment="1" pivotButton="0" quotePrefix="0" xfId="0">
      <alignment horizontal="left" vertical="center" wrapText="1" indent="1"/>
    </xf>
    <xf numFmtId="0" fontId="10" fillId="5" borderId="2" applyAlignment="1" pivotButton="0" quotePrefix="0" xfId="0">
      <alignment horizontal="center" vertical="center" wrapText="1"/>
    </xf>
    <xf numFmtId="0" fontId="0" fillId="6" borderId="0" pivotButton="0" quotePrefix="0" xfId="0"/>
    <xf numFmtId="0" fontId="7" fillId="6" borderId="2" applyAlignment="1" pivotButton="0" quotePrefix="0" xfId="0">
      <alignment horizontal="left" vertical="center" wrapText="1" indent="1"/>
    </xf>
    <xf numFmtId="0" fontId="11" fillId="6" borderId="2" applyAlignment="1" pivotButton="0" quotePrefix="0" xfId="0">
      <alignment horizontal="center" vertical="center" wrapText="1"/>
    </xf>
    <xf numFmtId="0" fontId="12" fillId="4" borderId="1" applyAlignment="1" pivotButton="0" quotePrefix="0" xfId="0">
      <alignment horizontal="center" vertical="center" wrapText="1"/>
    </xf>
    <xf numFmtId="0" fontId="12" fillId="0" borderId="2" applyAlignment="1" pivotButton="0" quotePrefix="0" xfId="0">
      <alignment horizontal="center" vertical="center" wrapText="1"/>
    </xf>
    <xf numFmtId="0" fontId="13" fillId="6" borderId="2" applyAlignment="1" pivotButton="0" quotePrefix="0" xfId="0">
      <alignment horizontal="left" vertical="center" wrapText="1" indent="1"/>
    </xf>
    <xf numFmtId="0" fontId="5" fillId="6" borderId="2" applyAlignment="1" pivotButton="0" quotePrefix="0" xfId="0">
      <alignment horizontal="center" vertical="center" wrapText="1"/>
    </xf>
    <xf numFmtId="0" fontId="14" fillId="7" borderId="2" applyAlignment="1" pivotButton="0" quotePrefix="0" xfId="0">
      <alignment horizontal="left" vertical="center" indent="1"/>
    </xf>
    <xf numFmtId="0" fontId="15" fillId="7" borderId="2" applyAlignment="1" pivotButton="0" quotePrefix="0" xfId="0">
      <alignment horizontal="left" vertical="center" indent="1"/>
    </xf>
    <xf numFmtId="0" fontId="16" fillId="8" borderId="2" applyAlignment="1" pivotButton="0" quotePrefix="0" xfId="0">
      <alignment horizontal="left" vertical="center" indent="1"/>
    </xf>
    <xf numFmtId="0" fontId="17" fillId="8" borderId="2" applyAlignment="1" pivotButton="0" quotePrefix="0" xfId="0">
      <alignment horizontal="left" vertical="center" indent="1"/>
    </xf>
    <xf numFmtId="0" fontId="18" fillId="9" borderId="2" applyAlignment="1" pivotButton="0" quotePrefix="0" xfId="0">
      <alignment horizontal="left" vertical="center" indent="1"/>
    </xf>
    <xf numFmtId="0" fontId="19" fillId="9" borderId="2" applyAlignment="1" pivotButton="0" quotePrefix="0" xfId="0">
      <alignment horizontal="left" vertical="center" indent="1"/>
    </xf>
    <xf numFmtId="0" fontId="20" fillId="7" borderId="2" applyAlignment="1" pivotButton="0" quotePrefix="0" xfId="0">
      <alignment horizontal="left" vertical="center" indent="1"/>
    </xf>
    <xf numFmtId="9" fontId="14" fillId="7" borderId="2" applyAlignment="1" pivotButton="0" quotePrefix="0" xfId="0">
      <alignment horizontal="left" vertical="center" indent="1"/>
    </xf>
    <xf numFmtId="0" fontId="21" fillId="3" borderId="0" applyAlignment="1" pivotButton="0" quotePrefix="0" xfId="0">
      <alignment horizontal="left" vertical="center" wrapText="1" indent="1"/>
    </xf>
    <xf numFmtId="0" fontId="22" fillId="9" borderId="0" applyAlignment="1" pivotButton="0" quotePrefix="0" xfId="0">
      <alignment horizontal="left" vertical="center" wrapText="1" indent="1"/>
    </xf>
    <xf numFmtId="0" fontId="23" fillId="6" borderId="0" applyAlignment="1" pivotButton="0" quotePrefix="0" xfId="0">
      <alignment horizontal="left" vertical="center" wrapText="1" indent="1"/>
    </xf>
    <xf numFmtId="0" fontId="7" fillId="3" borderId="0" applyAlignment="1" pivotButton="0" quotePrefix="0" xfId="0">
      <alignment horizontal="left" vertical="center" wrapText="1" indent="1"/>
    </xf>
    <xf numFmtId="0" fontId="24" fillId="7" borderId="0" applyAlignment="1" pivotButton="0" quotePrefix="0" xfId="0">
      <alignment horizontal="left" vertical="center" wrapText="1" indent="1"/>
    </xf>
    <xf numFmtId="0" fontId="25" fillId="0" borderId="0" applyAlignment="1" pivotButton="0" quotePrefix="0" xfId="0">
      <alignment horizontal="left" vertical="center" indent="1"/>
    </xf>
    <xf numFmtId="0" fontId="26" fillId="2" borderId="0" applyAlignment="1" pivotButton="0" quotePrefix="0" xfId="0">
      <alignment horizontal="left" vertical="center" indent="1"/>
    </xf>
    <xf numFmtId="0" fontId="4" fillId="0" borderId="0" applyAlignment="1" pivotButton="0" quotePrefix="0" xfId="0">
      <alignment horizontal="left" vertical="center" wrapText="1" indent="1"/>
    </xf>
    <xf numFmtId="0" fontId="27" fillId="0" borderId="0" applyAlignment="1" pivotButton="0" quotePrefix="0" xfId="0">
      <alignment horizontal="left" vertical="center" wrapText="1" indent="1"/>
    </xf>
    <xf numFmtId="0" fontId="23" fillId="0" borderId="0" applyAlignment="1" pivotButton="0" quotePrefix="0" xfId="0">
      <alignment horizontal="left" vertical="center" wrapText="1" indent="1"/>
    </xf>
    <xf numFmtId="0" fontId="28" fillId="0" borderId="0" applyAlignment="1" pivotButton="0" quotePrefix="0" xfId="0">
      <alignment horizontal="left" vertical="center" wrapText="1" indent="1"/>
    </xf>
    <xf numFmtId="0" fontId="29" fillId="0" borderId="0" applyAlignment="1" pivotButton="0" quotePrefix="0" xfId="0">
      <alignment horizontal="left" vertical="center" wrapText="1" indent="1"/>
    </xf>
    <xf numFmtId="0" fontId="30" fillId="0" borderId="0" applyAlignment="1" pivotButton="0" quotePrefix="0" xfId="0">
      <alignment horizontal="left" vertical="center" wrapText="1" indent="1"/>
    </xf>
    <xf numFmtId="0" fontId="25" fillId="0" borderId="0" applyAlignment="1" pivotButton="0" quotePrefix="0" xfId="0">
      <alignment horizontal="left" vertical="center" wrapText="1" indent="1"/>
    </xf>
  </cellXfs>
  <cellStyles count="1">
    <cellStyle name="Normal" xfId="0" builtinId="0" hidden="0"/>
  </cellStyles>
  <dxfs count="4">
    <dxf>
      <font>
        <b val="1"/>
        <color rgb="001F7A6D"/>
      </font>
      <fill>
        <patternFill patternType="solid">
          <fgColor rgb="00E6F1EF"/>
          <bgColor rgb="00E6F1EF"/>
        </patternFill>
      </fill>
    </dxf>
    <dxf>
      <font>
        <b val="1"/>
        <color rgb="009A6B2E"/>
      </font>
      <fill>
        <patternFill patternType="solid">
          <fgColor rgb="00FBE7CC"/>
          <bgColor rgb="00FBE7CC"/>
        </patternFill>
      </fill>
    </dxf>
    <dxf>
      <font>
        <b val="1"/>
        <color rgb="009C3B2E"/>
      </font>
      <fill>
        <patternFill patternType="solid">
          <fgColor rgb="00F6E9E6"/>
          <bgColor rgb="00F6E9E6"/>
        </patternFill>
      </fill>
    </dxf>
    <dxf>
      <font>
        <i val="1"/>
        <color rgb="005A6B78"/>
      </font>
      <fill>
        <patternFill patternType="solid">
          <fgColor rgb="00F1F4F6"/>
          <bgColor rgb="00F1F4F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comments/comment1.xml><?xml version="1.0" encoding="utf-8"?>
<comments xmlns="http://schemas.openxmlformats.org/spreadsheetml/2006/main">
  <authors>
    <author>FactoryOS</author>
  </authors>
  <commentList>
    <comment ref="C9" authorId="0" shapeId="0">
      <text>
        <t>Built in = the system enforces it and can't be bypassed · Only in policy = a handbook rule that relies on people following it · Not addressed = nothing stops it · Unsure = find out before you trust it.</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comptrio.com" TargetMode="External" Id="rId1" /><Relationship Type="http://schemas.openxmlformats.org/officeDocument/2006/relationships/hyperlink" Target="https://comptrio.com" TargetMode="External" Id="rId2" /><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2.xml.rels><Relationships xmlns="http://schemas.openxmlformats.org/package/2006/relationships"><Relationship Type="http://schemas.openxmlformats.org/officeDocument/2006/relationships/hyperlink" Target="https://comptrio.com/compliance-privacy/why-hipaa-compliance-is-an-architecture-problem" TargetMode="External" Id="rId1" /><Relationship Type="http://schemas.openxmlformats.org/officeDocument/2006/relationships/hyperlink" Target="https://comptrio.com/compliance-privacy/attorney-client-privilege-and-ai-tools" TargetMode="External" Id="rId2" /><Relationship Type="http://schemas.openxmlformats.org/officeDocument/2006/relationships/hyperlink" Target="https://www.hhs.gov/hipaa/for-professionals/security/laws-regulations/index.html" TargetMode="External" Id="rId3" /><Relationship Type="http://schemas.openxmlformats.org/officeDocument/2006/relationships/hyperlink" Target="https://comptrio.com" TargetMode="External" Id="rId4" /></Relationships>
</file>

<file path=xl/worksheets/sheet1.xml><?xml version="1.0" encoding="utf-8"?>
<worksheet xmlns="http://schemas.openxmlformats.org/spreadsheetml/2006/main">
  <sheetPr>
    <outlinePr summaryBelow="1" summaryRight="1"/>
    <pageSetUpPr fitToPage="1"/>
  </sheetPr>
  <dimension ref="A1:G31"/>
  <sheetViews>
    <sheetView showGridLines="0" workbookViewId="0">
      <selection activeCell="A1" sqref="A1"/>
    </sheetView>
  </sheetViews>
  <sheetFormatPr baseColWidth="8" defaultRowHeight="15"/>
  <cols>
    <col width="32" customWidth="1" min="1" max="1"/>
    <col width="18" customWidth="1" min="2" max="2"/>
    <col width="22" customWidth="1" min="3" max="3"/>
    <col width="14" customWidth="1" min="4" max="4"/>
    <col width="2" customWidth="1" min="5" max="5"/>
    <col width="2" customWidth="1" min="6" max="6"/>
    <col width="50" customWidth="1" min="7" max="7"/>
  </cols>
  <sheetData>
    <row r="1" ht="38" customHeight="1">
      <c r="A1" s="1" t="inlineStr">
        <is>
          <t>The Lockdown Audit</t>
        </is>
      </c>
    </row>
    <row r="2" ht="18" customHeight="1">
      <c r="A2" s="2" t="inlineStr">
        <is>
          <t>HIPAA-grade data protection, scored for your business -- is each safeguard built into the architecture, or just written in a policy?</t>
        </is>
      </c>
    </row>
    <row r="3" ht="16" customHeight="1">
      <c r="A3" s="3" t="inlineStr">
        <is>
          <t>FactoryOS by Comptrio   ·   your data stays on your machine.   ·   comptrio.com</t>
        </is>
      </c>
    </row>
    <row r="5" ht="50" customHeight="1">
      <c r="A5" s="4" t="inlineStr">
        <is>
          <t>HOW TO USE  ·  For each safeguard below, set the yellow dropdown to where your setup actually stands today. The Verdict scores it: Built in (the architecture enforces it), Paper only (it's just a handbook rule), or Gap (nothing's stopping it). The rows are pre-filled with a typical cloud-AI office as a starting point -- change each one to your reality. The test behind every row is the same: is this protection something the system enforces, or something a policy merely asks for? One of those changes the day a vendor rewrites its terms.</t>
        </is>
      </c>
    </row>
    <row r="6">
      <c r="A6" s="5" t="inlineStr">
        <is>
          <t>Legend:</t>
        </is>
      </c>
      <c r="B6" s="6" t="inlineStr">
        <is>
          <t>your input</t>
        </is>
      </c>
      <c r="C6" s="7" t="inlineStr">
        <is>
          <t>Regulated or privileged data? (HIPAA, legal, financial):</t>
        </is>
      </c>
      <c r="G6" s="8" t="inlineStr">
        <is>
          <t>No</t>
        </is>
      </c>
    </row>
    <row r="8" ht="22" customHeight="1">
      <c r="A8" s="9" t="inlineStr">
        <is>
          <t>YOUR SAFEGUARDS   —   set each to where you stand today, read the verdict</t>
        </is>
      </c>
    </row>
    <row r="9" ht="28" customHeight="1">
      <c r="A9" s="10" t="inlineStr">
        <is>
          <t>Safeguard</t>
        </is>
      </c>
      <c r="B9" s="11" t="inlineStr">
        <is>
          <t>HIPAA safeguard</t>
        </is>
      </c>
      <c r="C9" s="11" t="inlineStr">
        <is>
          <t>Your current state</t>
        </is>
      </c>
      <c r="D9" s="11" t="inlineStr">
        <is>
          <t>Verdict</t>
        </is>
      </c>
      <c r="E9" s="12" t="n"/>
      <c r="F9" s="12" t="n"/>
      <c r="G9" s="10" t="inlineStr">
        <is>
          <t>What it is, and what locked-down looks like</t>
        </is>
      </c>
    </row>
    <row r="10" ht="46" customHeight="1">
      <c r="A10" s="13" t="inlineStr">
        <is>
          <t>Least-privilege access</t>
        </is>
      </c>
      <c r="B10" s="14" t="inlineStr">
        <is>
          <t>Access control</t>
        </is>
      </c>
      <c r="C10" s="15" t="inlineStr">
        <is>
          <t>Only in policy</t>
        </is>
      </c>
      <c r="D10" s="16">
        <f>IF(C10="","",IF(C10="Enforced by architecture","Built in",IF(C10="Only in policy","Paper only",IF(C10="Not addressed","Gap","Unknown"))))</f>
        <v/>
      </c>
      <c r="E10" s="12" t="n"/>
      <c r="F10" s="12" t="n"/>
      <c r="G10" s="17" t="inlineStr">
        <is>
          <t>Each person reaches only the data their role needs -- the front desk can't open the partner's files. Locked down: per-role, per-person limits the system enforces, not an honor system.</t>
        </is>
      </c>
    </row>
    <row r="11" ht="46" customHeight="1">
      <c r="A11" s="13" t="inlineStr">
        <is>
          <t>Strong authentication</t>
        </is>
      </c>
      <c r="B11" s="14" t="inlineStr">
        <is>
          <t>Authentication</t>
        </is>
      </c>
      <c r="C11" s="15" t="inlineStr">
        <is>
          <t>Enforced by architecture</t>
        </is>
      </c>
      <c r="D11" s="16">
        <f>IF(C11="","",IF(C11="Enforced by architecture","Built in",IF(C11="Only in policy","Paper only",IF(C11="Not addressed","Gap","Unknown"))))</f>
        <v/>
      </c>
      <c r="E11" s="12" t="n"/>
      <c r="F11" s="12" t="n"/>
      <c r="G11" s="17" t="inlineStr">
        <is>
          <t>The system verifies who's actually logged in before it shows anything -- real identities, not a shared login. Locked down: every session tied to a verified person, MFA on anything sensitive.</t>
        </is>
      </c>
    </row>
    <row r="12" ht="46" customHeight="1">
      <c r="A12" s="13" t="inlineStr">
        <is>
          <t>Sealed mode for crown-jewel data</t>
        </is>
      </c>
      <c r="B12" s="14" t="inlineStr">
        <is>
          <t>Access control</t>
        </is>
      </c>
      <c r="C12" s="15" t="inlineStr">
        <is>
          <t>Not addressed</t>
        </is>
      </c>
      <c r="D12" s="16">
        <f>IF(C12="","",IF(C12="Enforced by architecture","Built in",IF(C12="Only in policy","Paper only",IF(C12="Not addressed","Gap","Unknown"))))</f>
        <v/>
      </c>
      <c r="E12" s="12" t="n"/>
      <c r="F12" s="12" t="n"/>
      <c r="G12" s="17" t="inlineStr">
        <is>
          <t>Your most-sensitive records can be put in a locked mode nothing pulls them out of -- not exported, not sent to a vendor, not trained on. Locked down: protected records sealed to the machine, no path out even for an admin.</t>
        </is>
      </c>
    </row>
    <row r="13" ht="46" customHeight="1">
      <c r="A13" s="13" t="inlineStr">
        <is>
          <t>Unbypassable audit log</t>
        </is>
      </c>
      <c r="B13" s="14" t="inlineStr">
        <is>
          <t>Audit controls</t>
        </is>
      </c>
      <c r="C13" s="15" t="inlineStr">
        <is>
          <t>Not addressed</t>
        </is>
      </c>
      <c r="D13" s="16">
        <f>IF(C13="","",IF(C13="Enforced by architecture","Built in",IF(C13="Only in policy","Paper only",IF(C13="Not addressed","Gap","Unknown"))))</f>
        <v/>
      </c>
      <c r="E13" s="12" t="n"/>
      <c r="F13" s="12" t="n"/>
      <c r="G13" s="17" t="inlineStr">
        <is>
          <t>Every read and write is logged, with no way around the log -- including for administrators. Locked down: a tamper-evident log of every access, no backdoor that skips it.</t>
        </is>
      </c>
    </row>
    <row r="14" ht="46" customHeight="1">
      <c r="A14" s="13" t="inlineStr">
        <is>
          <t>Record integrity</t>
        </is>
      </c>
      <c r="B14" s="14" t="inlineStr">
        <is>
          <t>Integrity</t>
        </is>
      </c>
      <c r="C14" s="15" t="inlineStr">
        <is>
          <t>Only in policy</t>
        </is>
      </c>
      <c r="D14" s="16">
        <f>IF(C14="","",IF(C14="Enforced by architecture","Built in",IF(C14="Only in policy","Paper only",IF(C14="Not addressed","Gap","Unknown"))))</f>
        <v/>
      </c>
      <c r="E14" s="12" t="n"/>
      <c r="F14" s="12" t="n"/>
      <c r="G14" s="17" t="inlineStr">
        <is>
          <t>Records can't be silently altered; every change is attributable and reversible. Locked down: every change attributed to a person and verifiable after the fact.</t>
        </is>
      </c>
    </row>
    <row r="15" ht="46" customHeight="1">
      <c r="A15" s="13" t="inlineStr">
        <is>
          <t>Encryption at rest &amp; in transit</t>
        </is>
      </c>
      <c r="B15" s="14" t="inlineStr">
        <is>
          <t>Transmission security</t>
        </is>
      </c>
      <c r="C15" s="15" t="inlineStr">
        <is>
          <t>Enforced by architecture</t>
        </is>
      </c>
      <c r="D15" s="16">
        <f>IF(C15="","",IF(C15="Enforced by architecture","Built in",IF(C15="Only in policy","Paper only",IF(C15="Not addressed","Gap","Unknown"))))</f>
        <v/>
      </c>
      <c r="E15" s="12" t="n"/>
      <c r="F15" s="12" t="n"/>
      <c r="G15" s="17" t="inlineStr">
        <is>
          <t>Data is encrypted on disk and on the wire, with keys you control. Locked down: encrypted everywhere, and the keys are yours -- not only the vendor's.</t>
        </is>
      </c>
    </row>
    <row r="16" ht="46" customHeight="1">
      <c r="A16" s="13" t="inlineStr">
        <is>
          <t>No third-party read access</t>
        </is>
      </c>
      <c r="B16" s="18" t="inlineStr">
        <is>
          <t>Beyond HIPAA</t>
        </is>
      </c>
      <c r="C16" s="15" t="inlineStr">
        <is>
          <t>Not addressed</t>
        </is>
      </c>
      <c r="D16" s="16">
        <f>IF(C16="","",IF(C16="Enforced by architecture","Built in",IF(C16="Only in policy","Paper only",IF(C16="Not addressed","Gap","Unknown"))))</f>
        <v/>
      </c>
      <c r="E16" s="12" t="n"/>
      <c r="F16" s="12" t="n"/>
      <c r="G16" s="17" t="inlineStr">
        <is>
          <t>No outside party -- including your AI vendor -- can read what your team types. A vendor who can read everything is a third party on every privileged conversation. Locked down: nobody outside your walls can read your prompts or files, ever.</t>
        </is>
      </c>
    </row>
    <row r="17" ht="46" customHeight="1">
      <c r="A17" s="13" t="inlineStr">
        <is>
          <t>Data stays on your machine</t>
        </is>
      </c>
      <c r="B17" s="14" t="inlineStr">
        <is>
          <t>Transmission security</t>
        </is>
      </c>
      <c r="C17" s="15" t="inlineStr">
        <is>
          <t>Not addressed</t>
        </is>
      </c>
      <c r="D17" s="16">
        <f>IF(C17="","",IF(C17="Enforced by architecture","Built in",IF(C17="Only in policy","Paper only",IF(C17="Not addressed","Gap","Unknown"))))</f>
        <v/>
      </c>
      <c r="E17" s="12" t="n"/>
      <c r="F17" s="12" t="n"/>
      <c r="G17" s="17" t="inlineStr">
        <is>
          <t>Your prompts and files physically stay on your hardware -- never sent to a vendor's servers, never kept to train a model. Locked down: zero egress -- nothing leaves the building, nothing trains someone else's model.</t>
        </is>
      </c>
    </row>
    <row r="19" ht="22" customHeight="1">
      <c r="A19" s="9" t="inlineStr">
        <is>
          <t>WHERE YOU STAND</t>
        </is>
      </c>
    </row>
    <row r="20" ht="24" customHeight="1">
      <c r="A20" s="19" t="inlineStr">
        <is>
          <t>Built into the architecture  (of 8)</t>
        </is>
      </c>
      <c r="D20" s="20">
        <f>COUNTIF(D10:D17,"Built in")</f>
        <v/>
      </c>
    </row>
    <row r="21" ht="24" customHeight="1">
      <c r="A21" s="21" t="inlineStr">
        <is>
          <t>Only written in a policy</t>
        </is>
      </c>
      <c r="D21" s="22">
        <f>COUNTIF(D10:D17,"Paper only")</f>
        <v/>
      </c>
    </row>
    <row r="22" ht="24" customHeight="1">
      <c r="A22" s="23" t="inlineStr">
        <is>
          <t>Gaps — nothing's stopping it</t>
        </is>
      </c>
      <c r="D22" s="24">
        <f>COUNTIF(D10:D17,"Gap")</f>
        <v/>
      </c>
    </row>
    <row r="23">
      <c r="A23" s="25" t="inlineStr">
        <is>
          <t>Enforced-grade posture</t>
        </is>
      </c>
      <c r="D23" s="26">
        <f>COUNTIF(D10:D17,"Built in")/8</f>
        <v/>
      </c>
    </row>
    <row r="24" ht="40" customHeight="1">
      <c r="A24" s="27">
        <f>"You have "&amp;TEXT(COUNTIF(D10:D17,"Built in"),"0")&amp;" of 8 safeguards built into the architecture, "&amp;TEXT(COUNTIF(D10:D17,"Paper only"),"0")&amp;" living only in a policy, and "&amp;TEXT(COUNTIF(D10:D17,"Gap"),"0")&amp;" with nothing stopping them. Every 'paper only' line is exactly what changes the day a vendor rewrites its terms -- and every gap is exposure you can't write your way out of."</f>
        <v/>
      </c>
    </row>
    <row r="25" ht="30" customHeight="1">
      <c r="A25" s="28">
        <f>IF($G$6="Yes","Because you handle regulated or privileged data, every 'Paper only' and 'Gap' above is a finding you would have to close -- not a nice-to-have. For that work, the safeguard has to be enforced by the architecture; a policy that asks for it is not the same as a system that guarantees it.","")</f>
        <v/>
      </c>
    </row>
    <row r="27" ht="22" customHeight="1">
      <c r="A27" s="9" t="inlineStr">
        <is>
          <t>PAPERWORK OR ARCHITECTURE — THE ONE QUESTION UNDER ALL OF THEM</t>
        </is>
      </c>
    </row>
    <row r="28" ht="56" customHeight="1">
      <c r="A28" s="29" t="inlineStr">
        <is>
          <t>HIPAA, attorney-client privilege, trade-secret protection -- none of them are paperwork problems. They are architecture problems. A policy ASKS people to behave; architecture ENFORCES it whether they do or not. The difference shows up at the worst moment: a handbook line saying "don't put client data in the AI" holds right up until someone does -- and a vendor who can read everything your team types is a third party on every privileged conversation, whose terms can change next quarter. The safeguards above that you can mark "Built in" are the ones that survive a bad day. The rest are promises.</t>
        </is>
      </c>
    </row>
    <row r="29" ht="40" customHeight="1">
      <c r="A29" s="30" t="inlineStr">
        <is>
          <t>THE VENDOR TEST  ·  For each safeguard, ask any AI vendor one thing: is this enforced by the architecture, or is it in your policy? Then ask the question underneath all of them -- can anyone outside my walls read my data? If the honest answer is yes, no amount of paperwork closes that gap.</t>
        </is>
      </c>
    </row>
    <row r="30" ht="34" customHeight="1">
      <c r="A30" s="31" t="inlineStr">
        <is>
          <t>The only setup that turns every row above into "Built in" is one where the data never leaves your machine in the first place -- nothing to disclose, nothing to egress, nothing for a vendor's terms to reach. That's the bar this audit is measured against.</t>
        </is>
      </c>
    </row>
    <row r="31" ht="20" customHeight="1">
      <c r="A31" s="32" t="inlineStr">
        <is>
          <t>Built for the architecture-enforced safeguards in FactoryOS by Comptrio -- AI you own and run on-site.  Learn more at comptrio.com</t>
        </is>
      </c>
    </row>
  </sheetData>
  <mergeCells count="22">
    <mergeCell ref="A8:G8"/>
    <mergeCell ref="A21:C21"/>
    <mergeCell ref="A29:G29"/>
    <mergeCell ref="A19:G19"/>
    <mergeCell ref="A28:G28"/>
    <mergeCell ref="D23:G23"/>
    <mergeCell ref="A23:C23"/>
    <mergeCell ref="A31:G31"/>
    <mergeCell ref="D20:G20"/>
    <mergeCell ref="A22:C22"/>
    <mergeCell ref="C6:F6"/>
    <mergeCell ref="A24:G24"/>
    <mergeCell ref="A30:G30"/>
    <mergeCell ref="A20:C20"/>
    <mergeCell ref="D22:G22"/>
    <mergeCell ref="A1:G1"/>
    <mergeCell ref="D21:G21"/>
    <mergeCell ref="A25:G25"/>
    <mergeCell ref="A27:G27"/>
    <mergeCell ref="A3:G3"/>
    <mergeCell ref="A2:G2"/>
    <mergeCell ref="A5:G5"/>
  </mergeCells>
  <conditionalFormatting sqref="D10:D17">
    <cfRule type="expression" priority="1" dxfId="0">
      <formula>D10="Built in"</formula>
    </cfRule>
    <cfRule type="expression" priority="2" dxfId="1">
      <formula>D10="Paper only"</formula>
    </cfRule>
    <cfRule type="expression" priority="3" dxfId="2">
      <formula>D10="Gap"</formula>
    </cfRule>
    <cfRule type="expression" priority="4" dxfId="3">
      <formula>D10="Unknown"</formula>
    </cfRule>
  </conditionalFormatting>
  <dataValidations count="2">
    <dataValidation sqref="C10:C17" showDropDown="0" showInputMessage="0" showErrorMessage="0" allowBlank="1" error="Pick one from the list." prompt="Choose from the list" type="list">
      <formula1>"Enforced by architecture,Only in policy,Not addressed,Unsure"</formula1>
    </dataValidation>
    <dataValidation sqref="G6" showDropDown="0" showInputMessage="0" showErrorMessage="0" allowBlank="1" error="Pick one from the list." prompt="Choose from the list" type="list">
      <formula1>"No,Yes"</formula1>
    </dataValidation>
  </dataValidations>
  <hyperlinks>
    <hyperlink xmlns:r="http://schemas.openxmlformats.org/officeDocument/2006/relationships" ref="A3" r:id="rId1"/>
    <hyperlink xmlns:r="http://schemas.openxmlformats.org/officeDocument/2006/relationships" ref="A31" r:id="rId2"/>
  </hyperlinks>
  <pageMargins left="0.3" right="0.3" top="0.4" bottom="0.4" header="0.5" footer="0.5"/>
  <pageSetup orientation="portrait" fitToHeight="0" fitToWidth="1"/>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fitToPage="1"/>
  </sheetPr>
  <dimension ref="A1:B23"/>
  <sheetViews>
    <sheetView showGridLines="0" workbookViewId="0">
      <selection activeCell="A1" sqref="A1"/>
    </sheetView>
  </sheetViews>
  <sheetFormatPr baseColWidth="8" defaultRowHeight="15"/>
  <cols>
    <col width="4" customWidth="1" min="1" max="1"/>
    <col width="104" customWidth="1" min="2" max="2"/>
  </cols>
  <sheetData>
    <row r="1" ht="34" customHeight="1">
      <c r="A1" s="33" t="inlineStr">
        <is>
          <t>How It Works &amp; Sources</t>
        </is>
      </c>
    </row>
    <row r="3" ht="46" customHeight="1">
      <c r="B3" s="34" t="inlineStr">
        <is>
          <t>The whole audit turns on one distinction: a safeguard that's ENFORCED BY THE ARCHITECTURE (the system won't let it be bypassed) versus one that's REQUESTED BY POLICY (a handbook rule that holds only while everyone follows it). The first survives a bad day, a new hire, and a vendor's terms change. The second doesn't.</t>
        </is>
      </c>
    </row>
    <row r="5" ht="22" customHeight="1">
      <c r="B5" s="35" t="inlineStr">
        <is>
          <t>Why "HIPAA-grade"</t>
        </is>
      </c>
    </row>
    <row r="6" ht="52" customHeight="1">
      <c r="B6" s="36" t="inlineStr">
        <is>
          <t>You don't have to be a hospital for this to matter. HIPAA just happens to spell out the strictest, best-known bar for protecting sensitive data, so it's the right yardstick for ANY business with something it can't afford to leak -- client files, financials, contracts, trade secrets, case work. Six of the eight rows map directly to HIPAA's five technical-safeguard categories (45 CFR 164.312); the last two go beyond what HIPAA spells out, to the questions that decide it for AI: can an outside vendor read your data, and does your data ever leave your building?</t>
        </is>
      </c>
    </row>
    <row r="7" ht="16" customHeight="1">
      <c r="B7" s="37" t="inlineStr">
        <is>
          <t xml:space="preserve">  ·  Access control  -&gt;  Least-privilege access, Sealed mode for crown-jewel data</t>
        </is>
      </c>
    </row>
    <row r="8" ht="16" customHeight="1">
      <c r="B8" s="37" t="inlineStr">
        <is>
          <t xml:space="preserve">  ·  Audit controls  -&gt;  Unbypassable audit log</t>
        </is>
      </c>
    </row>
    <row r="9" ht="16" customHeight="1">
      <c r="B9" s="37" t="inlineStr">
        <is>
          <t xml:space="preserve">  ·  Integrity  -&gt;  Record integrity</t>
        </is>
      </c>
    </row>
    <row r="10" ht="16" customHeight="1">
      <c r="B10" s="37" t="inlineStr">
        <is>
          <t xml:space="preserve">  ·  Person/entity authentication  -&gt;  Strong authentication</t>
        </is>
      </c>
    </row>
    <row r="11" ht="16" customHeight="1">
      <c r="B11" s="37" t="inlineStr">
        <is>
          <t xml:space="preserve">  ·  Transmission security  -&gt;  Encryption at rest &amp; in transit, Data stays on your machine</t>
        </is>
      </c>
    </row>
    <row r="12" ht="16" customHeight="1">
      <c r="B12" s="38" t="inlineStr">
        <is>
          <t xml:space="preserve">  ·  Beyond HIPAA (AI-specific)  -&gt;  No third-party read access</t>
        </is>
      </c>
    </row>
    <row r="14" ht="22" customHeight="1">
      <c r="B14" s="35" t="inlineStr">
        <is>
          <t>How to read your result</t>
        </is>
      </c>
    </row>
    <row r="15" ht="40" customHeight="1">
      <c r="B15" s="36" t="inlineStr">
        <is>
          <t>Built in: the protection is enforced and can't be bypassed -- this one survives. Paper only: it exists, but as a rule people have to follow; one mistake or one vendor change undoes it. Gap: nothing is stopping it today. Unknown: you're not sure -- which, for sensitive data, you should treat as a gap until proven otherwise.</t>
        </is>
      </c>
    </row>
    <row r="16" ht="32" customHeight="1">
      <c r="B16" s="34" t="inlineStr">
        <is>
          <t>The point isn't a perfect score on day one. It's to see, in one page, which of your protections are real and which are promises -- and to know the only setup that makes every row "Built in" is one where the data never leaves your machine to begin with.</t>
        </is>
      </c>
    </row>
    <row r="18" ht="22" customHeight="1">
      <c r="B18" s="35" t="inlineStr">
        <is>
          <t>Sources</t>
        </is>
      </c>
    </row>
    <row r="19" ht="18" customHeight="1">
      <c r="B19" s="39" t="inlineStr">
        <is>
          <t>1.  Comptrio -- Why HIPAA Compliance Is an Architecture Problem.  comptrio.com/compliance-privacy/why-hipaa-compliance-is-an-architecture-problem</t>
        </is>
      </c>
    </row>
    <row r="20" ht="18" customHeight="1">
      <c r="B20" s="39" t="inlineStr">
        <is>
          <t>2.  Comptrio -- Attorney-Client Privilege and AI Tools.  comptrio.com/compliance-privacy/attorney-client-privilege-and-ai-tools</t>
        </is>
      </c>
    </row>
    <row r="21" ht="18" customHeight="1">
      <c r="B21" s="39" t="inlineStr">
        <is>
          <t>3.  U.S. HHS -- HIPAA Security Rule, Technical Safeguards (45 CFR 164.312).  hhs.gov/hipaa</t>
        </is>
      </c>
    </row>
    <row r="23" ht="20" customHeight="1">
      <c r="B23" s="40" t="inlineStr">
        <is>
          <t>FactoryOS by Comptrio  ·  your data stays on your machine.  ·  comptrio.com</t>
        </is>
      </c>
    </row>
  </sheetData>
  <mergeCells count="18">
    <mergeCell ref="B8"/>
    <mergeCell ref="B19"/>
    <mergeCell ref="B9"/>
    <mergeCell ref="B12"/>
    <mergeCell ref="B18"/>
    <mergeCell ref="B21"/>
    <mergeCell ref="B15"/>
    <mergeCell ref="B7"/>
    <mergeCell ref="B11"/>
    <mergeCell ref="B6"/>
    <mergeCell ref="B16"/>
    <mergeCell ref="B20"/>
    <mergeCell ref="B10"/>
    <mergeCell ref="A1:B1"/>
    <mergeCell ref="B3"/>
    <mergeCell ref="B5"/>
    <mergeCell ref="B14"/>
    <mergeCell ref="B23"/>
  </mergeCells>
  <hyperlinks>
    <hyperlink xmlns:r="http://schemas.openxmlformats.org/officeDocument/2006/relationships" ref="B19" r:id="rId1"/>
    <hyperlink xmlns:r="http://schemas.openxmlformats.org/officeDocument/2006/relationships" ref="B20" r:id="rId2"/>
    <hyperlink xmlns:r="http://schemas.openxmlformats.org/officeDocument/2006/relationships" ref="B21" r:id="rId3"/>
    <hyperlink xmlns:r="http://schemas.openxmlformats.org/officeDocument/2006/relationships" ref="B23" r:id="rId4"/>
  </hyperlinks>
  <pageMargins left="0.75" right="0.75" top="1" bottom="1" header="0.5" footer="0.5"/>
  <pageSetup orientation="portrait"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2026-06-25T02:31:06Z</dcterms:created>
  <dcterms:modified xsi:type="dcterms:W3CDTF">2026-06-25T02:31:06Z</dcterms:modified>
</cp:coreProperties>
</file>